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63" activeTab="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</sheets>
  <definedNames>
    <definedName name="MAILMERGEMODE">"OneWorksheet"</definedName>
    <definedName name="_xlnm.Print_Titles" localSheetId="0">'1'!$1:$42</definedName>
    <definedName name="_xlnm.Print_Titles" localSheetId="1">'1-1'!$1:$6</definedName>
    <definedName name="_xlnm.Print_Titles" localSheetId="2">'1-2'!$1:$6</definedName>
    <definedName name="_xlnm.Print_Titles" localSheetId="3">'2'!$1:$40</definedName>
    <definedName name="_xlnm.Print_Titles" localSheetId="4">'2-1'!$1:$6</definedName>
    <definedName name="_xlnm.Print_Titles" localSheetId="5">'3'!$1:$6</definedName>
    <definedName name="_xlnm.Print_Titles" localSheetId="6">'3-1'!$1:$6</definedName>
    <definedName name="_xlnm.Print_Titles" localSheetId="7">'3-2'!$1:$5</definedName>
    <definedName name="_xlnm.Print_Titles" localSheetId="8">'3-3'!$1:$6</definedName>
    <definedName name="_xlnm.Print_Titles" localSheetId="9">'4'!$1:$6</definedName>
    <definedName name="_xlnm.Print_Titles" localSheetId="10">'4-1'!$1:$6</definedName>
    <definedName name="_xlnm.Print_Titles" localSheetId="11">'5'!$1:$6</definedName>
  </definedNames>
  <calcPr calcId="144525"/>
</workbook>
</file>

<file path=xl/sharedStrings.xml><?xml version="1.0" encoding="utf-8"?>
<sst xmlns="http://schemas.openxmlformats.org/spreadsheetml/2006/main" count="4667" uniqueCount="498">
  <si>
    <t>表1</t>
  </si>
  <si>
    <t>部门收支总表</t>
  </si>
  <si>
    <t>四川省财政厅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</si>
  <si>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</si>
  <si>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</si>
  <si>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</si>
  <si>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</si>
  <si>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</si>
  <si>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</si>
  <si>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</si>
  <si>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</si>
  <si>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</si>
  <si>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</si>
  <si>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</si>
  <si>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</si>
  <si>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</si>
  <si>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</si>
  <si>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</si>
  <si>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</si>
  <si>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</si>
  <si>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</si>
  <si>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</si>
  <si>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</si>
  <si>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</si>
  <si>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</si>
  <si>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</si>
  <si>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</si>
  <si>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</si>
  <si>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</si>
  <si>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</si>
  <si>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</si>
  <si>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</si>
  <si>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</si>
  <si>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</si>
  <si>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</si>
  <si>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</si>
  <si>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</si>
  <si>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</si>
  <si>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</si>
  <si>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</si>
  <si>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</si>
  <si>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</si>
  <si>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</si>
  <si>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</si>
  <si>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</si>
  <si>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</si>
  <si>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</si>
  <si>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</si>
  <si>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</si>
  <si>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</si>
  <si>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</si>
  <si>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</si>
  <si>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</si>
  <si>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</si>
  <si>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</si>
  <si>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</si>
  <si>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</si>
  <si>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</si>
  <si>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</si>
  <si>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</si>
  <si>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</si>
  <si>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</si>
  <si>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</si>
  <si>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</si>
  <si>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</si>
  <si>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</si>
  <si>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</si>
  <si>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</si>
  <si>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</si>
  <si>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</si>
  <si>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</si>
  <si>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</si>
  <si>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</si>
  <si>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</si>
  <si>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</si>
  <si>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</si>
  <si>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</si>
  <si>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</si>
  <si>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</si>
  <si>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</si>
  <si>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行政单位（在蓉）</t>
  </si>
  <si>
    <t xml:space="preserve">  四川省财政厅机关</t>
  </si>
  <si>
    <t>201</t>
  </si>
  <si>
    <t>06</t>
  </si>
  <si>
    <t>01</t>
  </si>
  <si>
    <t>312301</t>
  </si>
  <si>
    <t xml:space="preserve">    行政运行</t>
  </si>
  <si>
    <t>02</t>
  </si>
  <si>
    <t xml:space="preserve">    一般行政管理事务</t>
  </si>
  <si>
    <t>07</t>
  </si>
  <si>
    <t xml:space="preserve">    信息化建设</t>
  </si>
  <si>
    <t>99</t>
  </si>
  <si>
    <t xml:space="preserve">    其他财政事务支出</t>
  </si>
  <si>
    <t>205</t>
  </si>
  <si>
    <t>08</t>
  </si>
  <si>
    <t>03</t>
  </si>
  <si>
    <t xml:space="preserve">    培训支出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</si>
  <si>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</si>
  <si>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</si>
  <si>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</si>
  <si>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</si>
  <si>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</si>
  <si>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</si>
  <si>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</si>
  <si>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公务员医疗补助</t>
  </si>
  <si>
    <t>221</t>
  </si>
  <si>
    <t xml:space="preserve">    住房公积金</t>
  </si>
  <si>
    <t xml:space="preserve">    购房补贴</t>
  </si>
  <si>
    <t>参照公务员法管理的事业单位（在蓉）</t>
  </si>
  <si>
    <t xml:space="preserve">  四川省财政厅预算编审中心</t>
  </si>
  <si>
    <t>312604</t>
  </si>
  <si>
    <t xml:space="preserve">  四川省财政投资评审中心</t>
  </si>
  <si>
    <t>04</t>
  </si>
  <si>
    <t>312605</t>
  </si>
  <si>
    <t xml:space="preserve">    其他发展与改革事务支出</t>
  </si>
  <si>
    <t xml:space="preserve">    财政委托业务支出</t>
  </si>
  <si>
    <t xml:space="preserve">  四川省财政厅收费票据监管中心</t>
  </si>
  <si>
    <t>312902</t>
  </si>
  <si>
    <t xml:space="preserve">  四川省省级财政国库支付中心</t>
  </si>
  <si>
    <t>312904</t>
  </si>
  <si>
    <t xml:space="preserve">  四川省世界银行贷款工作领导小组办公室</t>
  </si>
  <si>
    <t>312905</t>
  </si>
  <si>
    <t>机关服务中心</t>
  </si>
  <si>
    <t xml:space="preserve">  四川省财政厅机关服务中心</t>
  </si>
  <si>
    <t>312601</t>
  </si>
  <si>
    <t xml:space="preserve">    机关服务</t>
  </si>
  <si>
    <t xml:space="preserve">    事业单位离退休</t>
  </si>
  <si>
    <t xml:space="preserve">    事业单位医疗</t>
  </si>
  <si>
    <t>机关事业单位（在蓉）</t>
  </si>
  <si>
    <t xml:space="preserve">  四川省财政科学研究所</t>
  </si>
  <si>
    <t>50</t>
  </si>
  <si>
    <t>312602</t>
  </si>
  <si>
    <t xml:space="preserve">    事业运行</t>
  </si>
  <si>
    <t xml:space="preserve">    机关事业单位职业年金缴费支出</t>
  </si>
  <si>
    <t xml:space="preserve">  四川省财政信息中心</t>
  </si>
  <si>
    <t>312603</t>
  </si>
  <si>
    <t>全额事业单位（在蓉）</t>
  </si>
  <si>
    <t xml:space="preserve">  四川省政府和社会资本合作中心</t>
  </si>
  <si>
    <t>312908</t>
  </si>
  <si>
    <t xml:space="preserve">  四川省财政厅政府债券发行管理中心</t>
  </si>
  <si>
    <t>312909</t>
  </si>
  <si>
    <t xml:space="preserve">  四川省国有金融资本运营评价中心</t>
  </si>
  <si>
    <t>312910</t>
  </si>
  <si>
    <t xml:space="preserve">  四川省财政厅社会保险基金中心</t>
  </si>
  <si>
    <t>312911</t>
  </si>
  <si>
    <t>差额事业单位（在蓉）</t>
  </si>
  <si>
    <t xml:space="preserve">  四川省注册会计师事务中心</t>
  </si>
  <si>
    <t>312906</t>
  </si>
  <si>
    <t xml:space="preserve">  四川省资产评估事务中心</t>
  </si>
  <si>
    <t>312907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</si>
  <si>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</si>
  <si>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</si>
  <si>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</si>
  <si>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</si>
  <si>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</si>
  <si>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</si>
  <si>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</si>
  <si>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</si>
  <si>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</si>
  <si>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</si>
  <si>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</si>
  <si>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</si>
  <si>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</si>
  <si>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</si>
  <si>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</si>
  <si>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</si>
  <si>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</si>
  <si>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</si>
  <si>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</si>
  <si>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</si>
  <si>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</si>
  <si>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</si>
  <si>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</si>
  <si>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</si>
  <si>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</si>
  <si>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</si>
  <si>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</si>
  <si>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</si>
  <si>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</si>
  <si>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</si>
  <si>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</si>
  <si>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</si>
  <si>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</si>
  <si>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</si>
  <si>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</si>
  <si>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</si>
  <si>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</si>
  <si>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</si>
  <si>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</si>
  <si>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</si>
  <si>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</si>
  <si>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</si>
  <si>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</si>
  <si>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</si>
  <si>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</si>
  <si>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</si>
  <si>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</si>
  <si>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</si>
  <si>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</si>
  <si>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</si>
  <si>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</si>
  <si>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</si>
  <si>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</si>
  <si>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</si>
  <si>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</si>
  <si>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中央提前通知共同财政事权转移支付和专项转移支付等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</si>
  <si>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</si>
  <si>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</si>
  <si>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</si>
  <si>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</si>
  <si>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</si>
  <si>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 xml:space="preserve">    机关工资福利支出</t>
  </si>
  <si>
    <t>501</t>
  </si>
  <si>
    <t xml:space="preserve">      工资奖金津补贴</t>
  </si>
  <si>
    <t xml:space="preserve">      社会保障缴费</t>
  </si>
  <si>
    <t xml:space="preserve">      住房公积金</t>
  </si>
  <si>
    <t xml:space="preserve">      其他工资福利支出</t>
  </si>
  <si>
    <t xml:space="preserve">    机关商品和服务支出</t>
  </si>
  <si>
    <t>502</t>
  </si>
  <si>
    <t xml:space="preserve">      办公经费</t>
  </si>
  <si>
    <t xml:space="preserve">      会议费</t>
  </si>
  <si>
    <t xml:space="preserve">      培训费</t>
  </si>
  <si>
    <t xml:space="preserve">      委托业务费</t>
  </si>
  <si>
    <t xml:space="preserve">      公务接待费</t>
  </si>
  <si>
    <t xml:space="preserve">      公务用车运行维护费</t>
  </si>
  <si>
    <t>09</t>
  </si>
  <si>
    <t xml:space="preserve">      维修（护）费</t>
  </si>
  <si>
    <t xml:space="preserve">      其他商品和服务支出</t>
  </si>
  <si>
    <t xml:space="preserve">    机关资本性支出（一）</t>
  </si>
  <si>
    <t>503</t>
  </si>
  <si>
    <t xml:space="preserve">      设备购置</t>
  </si>
  <si>
    <t xml:space="preserve">    对个人和家庭的补助</t>
  </si>
  <si>
    <t>509</t>
  </si>
  <si>
    <t xml:space="preserve">      社会福利和救助</t>
  </si>
  <si>
    <t xml:space="preserve">      离退休费</t>
  </si>
  <si>
    <t xml:space="preserve">      其他对个人和家庭补助</t>
  </si>
  <si>
    <t xml:space="preserve">    机关资本性支出（二）</t>
  </si>
  <si>
    <t>504</t>
  </si>
  <si>
    <t xml:space="preserve">      其他资本性支出</t>
  </si>
  <si>
    <t xml:space="preserve">    对事业单位经常性补助</t>
  </si>
  <si>
    <t>505</t>
  </si>
  <si>
    <t xml:space="preserve">      工资福利支出</t>
  </si>
  <si>
    <t xml:space="preserve">      商品和服务支出</t>
  </si>
  <si>
    <t xml:space="preserve">    对事业单位资本性补助</t>
  </si>
  <si>
    <t>506</t>
  </si>
  <si>
    <t xml:space="preserve">      资本性支出（一）</t>
  </si>
  <si>
    <t>表3</t>
  </si>
  <si>
    <t>一般公共预算支出预算表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</si>
  <si>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</si>
  <si>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</si>
  <si>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</si>
  <si>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</si>
  <si>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</si>
  <si>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</si>
  <si>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</si>
  <si>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</si>
  <si>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</si>
  <si>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</si>
  <si>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</si>
  <si>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</si>
  <si>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</si>
  <si>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</si>
  <si>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</si>
  <si>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</si>
  <si>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</si>
  <si>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</si>
  <si>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</si>
  <si>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</si>
  <si>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</si>
  <si>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</si>
  <si>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</si>
  <si>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</si>
  <si>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</si>
  <si>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</si>
  <si>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</si>
  <si>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</si>
  <si>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</si>
  <si>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</si>
  <si>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</si>
  <si>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</si>
  <si>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</si>
  <si>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</si>
  <si>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</si>
  <si>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</si>
  <si>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</si>
  <si>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</si>
  <si>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</si>
  <si>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</si>
  <si>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</si>
  <si>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</si>
  <si>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</si>
  <si>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</si>
  <si>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</si>
  <si>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</si>
  <si>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</si>
  <si>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</si>
  <si>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</si>
  <si>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</si>
  <si>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</si>
  <si>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</si>
  <si>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</si>
  <si>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</si>
  <si>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</si>
  <si>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</si>
  <si>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</si>
  <si>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</si>
  <si>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</si>
  <si>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</si>
  <si>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</si>
  <si>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</si>
  <si>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</si>
  <si>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</si>
  <si>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</si>
  <si>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</si>
  <si>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</si>
  <si>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</si>
  <si>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</si>
  <si>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</si>
  <si>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</si>
  <si>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</si>
  <si>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</si>
  <si>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</si>
  <si>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</si>
  <si>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</si>
  <si>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</si>
  <si>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</si>
  <si>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</si>
  <si>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</si>
  <si>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</si>
  <si>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</si>
  <si>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</si>
  <si>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</si>
  <si>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</si>
  <si>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</si>
  <si>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</si>
  <si>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</si>
  <si>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</si>
  <si>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</si>
  <si>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</si>
  <si>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</si>
  <si>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</si>
  <si>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一般公共服务支出</t>
  </si>
  <si>
    <t xml:space="preserve">  财政事务</t>
  </si>
  <si>
    <t>教育支出</t>
  </si>
  <si>
    <t xml:space="preserve">  进修及培训</t>
  </si>
  <si>
    <t>社会保障和就业支出</t>
  </si>
  <si>
    <t xml:space="preserve">  行政事业单位养老支出</t>
  </si>
  <si>
    <t>卫生健康支出</t>
  </si>
  <si>
    <t xml:space="preserve">  行政事业单位医疗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</si>
  <si>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</si>
  <si>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</si>
  <si>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</si>
  <si>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</si>
  <si>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</si>
  <si>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人员经费</t>
  </si>
  <si>
    <t>公用经费</t>
  </si>
  <si>
    <t xml:space="preserve">    工资福利支出</t>
  </si>
  <si>
    <t>301</t>
  </si>
  <si>
    <t xml:space="preserve">      基本工资</t>
  </si>
  <si>
    <t xml:space="preserve">      津贴补贴</t>
  </si>
  <si>
    <t xml:space="preserve">      奖金</t>
  </si>
  <si>
    <t xml:space="preserve">      机关事业单位基本养老保险缴费</t>
  </si>
  <si>
    <t>10</t>
  </si>
  <si>
    <t xml:space="preserve">      职工基本医疗保险缴费</t>
  </si>
  <si>
    <t xml:space="preserve">      公务员医疗补助缴费</t>
  </si>
  <si>
    <t>13</t>
  </si>
  <si>
    <t xml:space="preserve">    商品和服务支出</t>
  </si>
  <si>
    <t>302</t>
  </si>
  <si>
    <t xml:space="preserve">      办公费</t>
  </si>
  <si>
    <t xml:space="preserve">      印刷费</t>
  </si>
  <si>
    <t xml:space="preserve">      水费</t>
  </si>
  <si>
    <t xml:space="preserve">      电费</t>
  </si>
  <si>
    <t xml:space="preserve">      邮电费</t>
  </si>
  <si>
    <t xml:space="preserve">      物业管理费</t>
  </si>
  <si>
    <t xml:space="preserve">      差旅费</t>
  </si>
  <si>
    <t xml:space="preserve">      维修(护)费</t>
  </si>
  <si>
    <t>15</t>
  </si>
  <si>
    <t>16</t>
  </si>
  <si>
    <t>17</t>
  </si>
  <si>
    <t>26</t>
  </si>
  <si>
    <t xml:space="preserve">      劳务费</t>
  </si>
  <si>
    <t>28</t>
  </si>
  <si>
    <t xml:space="preserve">      工会经费</t>
  </si>
  <si>
    <t>29</t>
  </si>
  <si>
    <t xml:space="preserve">      福利费</t>
  </si>
  <si>
    <t>31</t>
  </si>
  <si>
    <t>39</t>
  </si>
  <si>
    <t xml:space="preserve">      其他交通费用</t>
  </si>
  <si>
    <t>303</t>
  </si>
  <si>
    <t xml:space="preserve">      离休费</t>
  </si>
  <si>
    <t xml:space="preserve">      奖励金</t>
  </si>
  <si>
    <t xml:space="preserve">      其他对个人和家庭的补助支出</t>
  </si>
  <si>
    <t xml:space="preserve">      手续费</t>
  </si>
  <si>
    <t xml:space="preserve">      绩效工资</t>
  </si>
  <si>
    <t>12</t>
  </si>
  <si>
    <t xml:space="preserve">      其他社会保障缴费</t>
  </si>
  <si>
    <t xml:space="preserve">      职业年金缴费</t>
  </si>
  <si>
    <t>表3-2</t>
  </si>
  <si>
    <t>一般公共预算项目支出预算表</t>
  </si>
  <si>
    <t>单位名称（项目）</t>
  </si>
  <si>
    <t xml:space="preserve">      财政监督检查专项经费</t>
  </si>
  <si>
    <t xml:space="preserve">      财政事务综合管理专项经费</t>
  </si>
  <si>
    <t xml:space="preserve">      财政宣传工作经费</t>
  </si>
  <si>
    <t xml:space="preserve">      财政舆情工作经费</t>
  </si>
  <si>
    <t xml:space="preserve">      财政预算专项经费</t>
  </si>
  <si>
    <t xml:space="preserve">      财政周转金管理专项经费</t>
  </si>
  <si>
    <t xml:space="preserve">      法律顾问委托服务费</t>
  </si>
  <si>
    <t xml:space="preserve">      高级会计师评审工作经费</t>
  </si>
  <si>
    <t xml:space="preserve">      机关办公设施维护经费</t>
  </si>
  <si>
    <t xml:space="preserve">      全省会计管理及内控建设工作经费</t>
  </si>
  <si>
    <t xml:space="preserve">      设备购置经费</t>
  </si>
  <si>
    <t xml:space="preserve">      四川省“政采贷”信息化服务平台运维费</t>
  </si>
  <si>
    <t xml:space="preserve">      四川省债务数据分析平台</t>
  </si>
  <si>
    <t xml:space="preserve">      四川省政府债券项目库建设经费</t>
  </si>
  <si>
    <t xml:space="preserve">      文化资产管理经费</t>
  </si>
  <si>
    <t xml:space="preserve">      一体化行政管理平台服务费</t>
  </si>
  <si>
    <t xml:space="preserve">      政府采购代理机构监督检查、信用评价</t>
  </si>
  <si>
    <t xml:space="preserve">      政府采购管理法律服务费</t>
  </si>
  <si>
    <t xml:space="preserve">      政府采购管理专项经费</t>
  </si>
  <si>
    <t xml:space="preserve">      资产管理专项经费</t>
  </si>
  <si>
    <t xml:space="preserve">      财政预算综合管理运行系统（稳增长）运维费</t>
  </si>
  <si>
    <t xml:space="preserve">      非税收入收缴网站运行维护费</t>
  </si>
  <si>
    <t xml:space="preserve">      省公共支付平台网络维护和系统维护</t>
  </si>
  <si>
    <t xml:space="preserve">      市县财政预算综合管理运行系统运维费</t>
  </si>
  <si>
    <t xml:space="preserve">      预算绩效管理信息系统经费</t>
  </si>
  <si>
    <t xml:space="preserve">      政府采购供应商库建设经费</t>
  </si>
  <si>
    <t xml:space="preserve">      国有金融资本管理专项经费</t>
  </si>
  <si>
    <t xml:space="preserve">      会计高端人才培养工作经费</t>
  </si>
  <si>
    <t xml:space="preserve">      会计专业技术资格考试考务费</t>
  </si>
  <si>
    <t xml:space="preserve">      纪检监察专项工作经费</t>
  </si>
  <si>
    <t xml:space="preserve">      省级财政绩效评价经费</t>
  </si>
  <si>
    <t xml:space="preserve">      政府采购电子化平台升级改造项目</t>
  </si>
  <si>
    <t xml:space="preserve">      政府采购评审专家专项经费</t>
  </si>
  <si>
    <t xml:space="preserve">      预算编审专项经费</t>
  </si>
  <si>
    <t xml:space="preserve">      信息化建设及网络运行维护</t>
  </si>
  <si>
    <t xml:space="preserve">      综合业务系统</t>
  </si>
  <si>
    <t xml:space="preserve">      财政投资评审劳务费</t>
  </si>
  <si>
    <t xml:space="preserve">      财政投资评审委托业务费</t>
  </si>
  <si>
    <t xml:space="preserve">      财政电子票据管理系统运维费</t>
  </si>
  <si>
    <t xml:space="preserve">      财政票据工本费</t>
  </si>
  <si>
    <t xml:space="preserve">      国库支付管理专项经费</t>
  </si>
  <si>
    <t xml:space="preserve">      机关设施维护专项经费</t>
  </si>
  <si>
    <t xml:space="preserve">      设备购置费</t>
  </si>
  <si>
    <t xml:space="preserve">      财政科研工作经费</t>
  </si>
  <si>
    <t xml:space="preserve">      财政“一体化”业务建设资金</t>
  </si>
  <si>
    <t xml:space="preserve">      财政信息系统及网站优化升级</t>
  </si>
  <si>
    <t xml:space="preserve">      财政业务专网第三方电子审计系统运维服务</t>
  </si>
  <si>
    <t xml:space="preserve">      电信线路服务租用费</t>
  </si>
  <si>
    <t xml:space="preserve">      扶贫动态监控和直达资金监控运维</t>
  </si>
  <si>
    <t xml:space="preserve">      扶贫动态监控系统部署实施</t>
  </si>
  <si>
    <t xml:space="preserve">      国库电子化支付系统改造和实施服务（尾款）</t>
  </si>
  <si>
    <t xml:space="preserve">      惠民惠农财政补贴资金一卡通阳光审批监管平台运维服务</t>
  </si>
  <si>
    <t xml:space="preserve">      机房运维保障费 </t>
  </si>
  <si>
    <t xml:space="preserve">      机房综合维保服务及耗材购置费</t>
  </si>
  <si>
    <t xml:space="preserve">      金财综合运维保障服务</t>
  </si>
  <si>
    <t xml:space="preserve">      趋势防病毒服务项目</t>
  </si>
  <si>
    <t xml:space="preserve">      身份认证与授权管理系统设备运维和驻场服务采购项目</t>
  </si>
  <si>
    <t xml:space="preserve">      视频会议系统人员驻场服务</t>
  </si>
  <si>
    <t xml:space="preserve">      数据库及中间件运维服务</t>
  </si>
  <si>
    <t xml:space="preserve">      四川省政府财政管理信息系统运维服务</t>
  </si>
  <si>
    <t xml:space="preserve">      网络安全建设</t>
  </si>
  <si>
    <t xml:space="preserve">      网络安全设备驻场及维保服务</t>
  </si>
  <si>
    <t xml:space="preserve">      网络安全整体保障服务</t>
  </si>
  <si>
    <t xml:space="preserve">      网络及视频会议系统维保服务</t>
  </si>
  <si>
    <t xml:space="preserve">      小型机及存储设备维保服务</t>
  </si>
  <si>
    <t xml:space="preserve">      信息化项目改造</t>
  </si>
  <si>
    <t xml:space="preserve">      语音、短信及号码占用费</t>
  </si>
  <si>
    <t xml:space="preserve">      转移支付系统、采购平台、门户网站运维服务</t>
  </si>
  <si>
    <t xml:space="preserve">      PPP项目管理专项经费</t>
  </si>
  <si>
    <t xml:space="preserve">      地方债券发行管理经费</t>
  </si>
  <si>
    <t xml:space="preserve">      地方金融企业财务信息管理系统运维服务</t>
  </si>
  <si>
    <t xml:space="preserve">      国有金融资本运营评价工作经费</t>
  </si>
  <si>
    <t xml:space="preserve">      社保基金管理专项经费</t>
  </si>
  <si>
    <t xml:space="preserve">      党团建设定向补助及宣传费</t>
  </si>
  <si>
    <t xml:space="preserve">      行业基层党组织党建工作经费</t>
  </si>
  <si>
    <t xml:space="preserve">      会计师事务所执业质量检查经费</t>
  </si>
  <si>
    <t xml:space="preserve">      注册会计师高端人才培养经费</t>
  </si>
  <si>
    <t xml:space="preserve">      注册会计师高端人才选拔工作经费</t>
  </si>
  <si>
    <t xml:space="preserve">      注册会计师考务经费</t>
  </si>
  <si>
    <t xml:space="preserve">      资产评估行业党建</t>
  </si>
  <si>
    <t xml:space="preserve">      资产评估专项经费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</si>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</sst>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176" formatCode="###0.00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  <numFmt numFmtId="180" formatCode="_(* #,##0_);_(* \(#,##0\);_(* &quot;-&quot;_);_(@_)"/>
    <numFmt numFmtId="181" formatCode="&quot;\&quot;#,##0.00_);\(&quot;\&quot;#,##0.00\)"/>
  </numFmts>
  <fonts count="43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Calibri"/>
      <charset val="0"/>
    </font>
    <font>
      <sz val="11"/>
      <color rgb="FF9C0006"/>
      <name val="Calibri"/>
      <charset val="0"/>
    </font>
    <font>
      <i/>
      <sz val="11"/>
      <color rgb="FF7F7F7F"/>
      <name val="Calibri"/>
      <charset val="0"/>
    </font>
    <font>
      <b/>
      <sz val="11"/>
      <color theme="3"/>
      <name val="Calibri"/>
      <charset val="0"/>
    </font>
    <font>
      <u/>
      <sz val="11"/>
      <color theme="11"/>
      <name val="Calibri"/>
      <charset val="0"/>
    </font>
    <font>
      <b/>
      <sz val="11"/>
      <color rgb="FF3F3F3F"/>
      <name val="Calibri"/>
      <charset val="0"/>
    </font>
    <font>
      <sz val="11"/>
      <color theme="0"/>
      <name val="Calibri"/>
      <charset val="0"/>
    </font>
    <font>
      <sz val="11"/>
      <color indexed="8"/>
      <name val="Calibri"/>
      <charset val="0"/>
    </font>
    <font>
      <b/>
      <sz val="15"/>
      <color theme="3"/>
      <name val="Calibri"/>
      <charset val="0"/>
    </font>
    <font>
      <b/>
      <sz val="11"/>
      <color rgb="FFFA7D00"/>
      <name val="Calibri"/>
      <charset val="0"/>
    </font>
    <font>
      <b/>
      <sz val="11"/>
      <color theme="1"/>
      <name val="Calibri"/>
      <charset val="0"/>
    </font>
    <font>
      <b/>
      <sz val="18"/>
      <color theme="3"/>
      <name val="Cambria"/>
      <charset val="0"/>
    </font>
    <font>
      <u/>
      <sz val="11"/>
      <color theme="10"/>
      <name val="Calibri"/>
      <charset val="0"/>
    </font>
    <font>
      <sz val="11"/>
      <color rgb="FF9C6500"/>
      <name val="Calibri"/>
      <charset val="0"/>
    </font>
    <font>
      <sz val="11"/>
      <color rgb="FF3F3F76"/>
      <name val="Calibri"/>
      <charset val="0"/>
    </font>
    <font>
      <sz val="11"/>
      <color rgb="FF006100"/>
      <name val="Calibri"/>
      <charset val="0"/>
    </font>
    <font>
      <sz val="11"/>
      <color rgb="FFFF0000"/>
      <name val="Calibri"/>
      <charset val="0"/>
    </font>
    <font>
      <b/>
      <sz val="11"/>
      <color theme="0"/>
      <name val="Calibri"/>
      <charset val="0"/>
    </font>
    <font>
      <b/>
      <sz val="13"/>
      <color indexed="62"/>
      <name val="Calibri"/>
      <charset val="0"/>
    </font>
    <font>
      <b/>
      <sz val="13"/>
      <color theme="3"/>
      <name val="Calibri"/>
      <charset val="0"/>
    </font>
    <font>
      <sz val="11"/>
      <color indexed="53"/>
      <name val="Calibri"/>
      <charset val="0"/>
    </font>
    <font>
      <i/>
      <sz val="11"/>
      <color indexed="23"/>
      <name val="Calibri"/>
      <charset val="0"/>
    </font>
    <font>
      <sz val="11"/>
      <color indexed="9"/>
      <name val="Calibri"/>
      <charset val="0"/>
    </font>
    <font>
      <b/>
      <sz val="11"/>
      <color indexed="63"/>
      <name val="Calibri"/>
      <charset val="0"/>
    </font>
    <font>
      <b/>
      <sz val="15"/>
      <color indexed="62"/>
      <name val="Calibri"/>
      <charset val="0"/>
    </font>
    <font>
      <sz val="11"/>
      <color indexed="17"/>
      <name val="Calibri"/>
      <charset val="0"/>
    </font>
    <font>
      <b/>
      <sz val="11"/>
      <color indexed="9"/>
      <name val="Calibri"/>
      <charset val="0"/>
    </font>
    <font>
      <sz val="11"/>
      <color rgb="FFFA7D00"/>
      <name val="Calibri"/>
      <charset val="0"/>
    </font>
    <font>
      <sz val="11"/>
      <color indexed="60"/>
      <name val="Calibri"/>
      <charset val="0"/>
    </font>
    <font>
      <b/>
      <sz val="18"/>
      <color indexed="62"/>
      <name val="Cambria"/>
      <charset val="0"/>
    </font>
    <font>
      <b/>
      <sz val="11"/>
      <color indexed="8"/>
      <name val="Calibri"/>
      <charset val="0"/>
    </font>
    <font>
      <sz val="11"/>
      <color indexed="16"/>
      <name val="Calibri"/>
      <charset val="0"/>
    </font>
    <font>
      <b/>
      <sz val="11"/>
      <color indexed="62"/>
      <name val="Calibri"/>
      <charset val="0"/>
    </font>
    <font>
      <sz val="11"/>
      <color indexed="62"/>
      <name val="Calibri"/>
      <charset val="0"/>
    </font>
    <font>
      <sz val="11"/>
      <color indexed="10"/>
      <name val="Calibri"/>
      <charset val="0"/>
    </font>
    <font>
      <b/>
      <sz val="11"/>
      <color indexed="53"/>
      <name val="Calibri"/>
      <charset val="0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32">
    <xf numFmtId="1" fontId="0" fillId="0" borderId="0"/>
    <xf numFmtId="177" fontId="0" fillId="0" borderId="0" applyFont="0" applyFill="0" applyBorder="0" applyAlignment="0" applyProtection="0"/>
    <xf numFmtId="0" fontId="14" fillId="9" borderId="0" applyNumberFormat="0" applyBorder="0" applyAlignment="0" applyProtection="0"/>
    <xf numFmtId="0" fontId="7" fillId="26" borderId="0" applyNumberFormat="0" applyBorder="0" applyAlignment="0" applyProtection="0"/>
    <xf numFmtId="0" fontId="21" fillId="23" borderId="29" applyNumberFormat="0" applyAlignment="0" applyProtection="0"/>
    <xf numFmtId="179" fontId="0" fillId="0" borderId="0" applyFont="0" applyFill="0" applyBorder="0" applyAlignment="0" applyProtection="0"/>
    <xf numFmtId="0" fontId="14" fillId="13" borderId="0" applyNumberFormat="0" applyBorder="0" applyAlignment="0" applyProtection="0"/>
    <xf numFmtId="180" fontId="0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178" fontId="0" fillId="0" borderId="0" applyFont="0" applyFill="0" applyBorder="0" applyAlignment="0" applyProtection="0"/>
    <xf numFmtId="0" fontId="13" fillId="20" borderId="0" applyNumberFormat="0" applyBorder="0" applyAlignment="0" applyProtection="0"/>
    <xf numFmtId="0" fontId="19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0" fillId="12" borderId="28" applyNumberFormat="0" applyFont="0" applyAlignment="0" applyProtection="0"/>
    <xf numFmtId="0" fontId="10" fillId="0" borderId="0" applyNumberFormat="0" applyFill="0" applyBorder="0" applyAlignment="0" applyProtection="0"/>
    <xf numFmtId="0" fontId="0" fillId="13" borderId="38" applyNumberFormat="0" applyFont="0" applyAlignment="0" applyProtection="0"/>
    <xf numFmtId="0" fontId="25" fillId="0" borderId="33" applyNumberFormat="0" applyFill="0" applyAlignment="0" applyProtection="0"/>
    <xf numFmtId="0" fontId="14" fillId="13" borderId="0" applyNumberFormat="0" applyBorder="0" applyAlignment="0" applyProtection="0"/>
    <xf numFmtId="0" fontId="13" fillId="44" borderId="0" applyNumberFormat="0" applyBorder="0" applyAlignment="0" applyProtection="0"/>
    <xf numFmtId="0" fontId="2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0" borderId="27" applyNumberFormat="0" applyFill="0" applyAlignment="0" applyProtection="0"/>
    <xf numFmtId="0" fontId="26" fillId="0" borderId="34" applyNumberFormat="0" applyFill="0" applyAlignment="0" applyProtection="0"/>
    <xf numFmtId="0" fontId="14" fillId="40" borderId="0" applyNumberFormat="0" applyBorder="0" applyAlignment="0" applyProtection="0"/>
    <xf numFmtId="0" fontId="13" fillId="24" borderId="0" applyNumberFormat="0" applyBorder="0" applyAlignment="0" applyProtection="0"/>
    <xf numFmtId="0" fontId="10" fillId="0" borderId="31" applyNumberFormat="0" applyFill="0" applyAlignment="0" applyProtection="0"/>
    <xf numFmtId="0" fontId="13" fillId="25" borderId="0" applyNumberFormat="0" applyBorder="0" applyAlignment="0" applyProtection="0"/>
    <xf numFmtId="0" fontId="12" fillId="6" borderId="26" applyNumberFormat="0" applyAlignment="0" applyProtection="0"/>
    <xf numFmtId="0" fontId="16" fillId="6" borderId="29" applyNumberFormat="0" applyAlignment="0" applyProtection="0"/>
    <xf numFmtId="0" fontId="24" fillId="29" borderId="32" applyNumberFormat="0" applyAlignment="0" applyProtection="0"/>
    <xf numFmtId="0" fontId="7" fillId="27" borderId="0" applyNumberFormat="0" applyBorder="0" applyAlignment="0" applyProtection="0"/>
    <xf numFmtId="0" fontId="13" fillId="7" borderId="0" applyNumberFormat="0" applyBorder="0" applyAlignment="0" applyProtection="0"/>
    <xf numFmtId="0" fontId="34" fillId="0" borderId="40" applyNumberFormat="0" applyFill="0" applyAlignment="0" applyProtection="0"/>
    <xf numFmtId="0" fontId="17" fillId="0" borderId="30" applyNumberFormat="0" applyFill="0" applyAlignment="0" applyProtection="0"/>
    <xf numFmtId="0" fontId="22" fillId="28" borderId="0" applyNumberFormat="0" applyBorder="0" applyAlignment="0" applyProtection="0"/>
    <xf numFmtId="0" fontId="14" fillId="40" borderId="0" applyNumberFormat="0" applyBorder="0" applyAlignment="0" applyProtection="0"/>
    <xf numFmtId="0" fontId="20" fillId="21" borderId="0" applyNumberFormat="0" applyBorder="0" applyAlignment="0" applyProtection="0"/>
    <xf numFmtId="0" fontId="7" fillId="16" borderId="0" applyNumberFormat="0" applyBorder="0" applyAlignment="0" applyProtection="0"/>
    <xf numFmtId="0" fontId="13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32" borderId="0" applyNumberFormat="0" applyBorder="0" applyAlignment="0" applyProtection="0"/>
    <xf numFmtId="0" fontId="7" fillId="17" borderId="0" applyNumberFormat="0" applyBorder="0" applyAlignment="0" applyProtection="0"/>
    <xf numFmtId="0" fontId="7" fillId="30" borderId="0" applyNumberFormat="0" applyBorder="0" applyAlignment="0" applyProtection="0"/>
    <xf numFmtId="0" fontId="40" fillId="43" borderId="43" applyNumberFormat="0" applyAlignment="0" applyProtection="0"/>
    <xf numFmtId="0" fontId="14" fillId="9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7" fillId="15" borderId="0" applyNumberFormat="0" applyBorder="0" applyAlignment="0" applyProtection="0"/>
    <xf numFmtId="0" fontId="14" fillId="37" borderId="0" applyNumberFormat="0" applyBorder="0" applyAlignment="0" applyProtection="0"/>
    <xf numFmtId="0" fontId="7" fillId="33" borderId="0" applyNumberFormat="0" applyBorder="0" applyAlignment="0" applyProtection="0"/>
    <xf numFmtId="0" fontId="13" fillId="8" borderId="0" applyNumberFormat="0" applyBorder="0" applyAlignment="0" applyProtection="0"/>
    <xf numFmtId="0" fontId="7" fillId="31" borderId="0" applyNumberFormat="0" applyBorder="0" applyAlignment="0" applyProtection="0"/>
    <xf numFmtId="0" fontId="39" fillId="0" borderId="42" applyNumberFormat="0" applyFill="0" applyAlignment="0" applyProtection="0"/>
    <xf numFmtId="0" fontId="13" fillId="45" borderId="0" applyNumberFormat="0" applyBorder="0" applyAlignment="0" applyProtection="0"/>
    <xf numFmtId="0" fontId="13" fillId="19" borderId="0" applyNumberFormat="0" applyBorder="0" applyAlignment="0" applyProtection="0"/>
    <xf numFmtId="0" fontId="29" fillId="42" borderId="0" applyNumberFormat="0" applyBorder="0" applyAlignment="0" applyProtection="0"/>
    <xf numFmtId="0" fontId="7" fillId="5" borderId="0" applyNumberFormat="0" applyBorder="0" applyAlignment="0" applyProtection="0"/>
    <xf numFmtId="0" fontId="13" fillId="22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37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29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30" fillId="2" borderId="36" applyNumberFormat="0" applyAlignment="0" applyProtection="0"/>
    <xf numFmtId="0" fontId="29" fillId="42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2" fillId="2" borderId="43" applyNumberFormat="0" applyAlignment="0" applyProtection="0"/>
    <xf numFmtId="0" fontId="42" fillId="2" borderId="43" applyNumberFormat="0" applyAlignment="0" applyProtection="0"/>
    <xf numFmtId="0" fontId="33" fillId="41" borderId="39" applyNumberFormat="0" applyAlignment="0" applyProtection="0"/>
    <xf numFmtId="0" fontId="33" fillId="41" borderId="39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5" fillId="0" borderId="33" applyNumberFormat="0" applyFill="0" applyAlignment="0" applyProtection="0"/>
    <xf numFmtId="0" fontId="39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3" borderId="43" applyNumberFormat="0" applyAlignment="0" applyProtection="0"/>
    <xf numFmtId="0" fontId="27" fillId="0" borderId="35" applyNumberFormat="0" applyFill="0" applyAlignment="0" applyProtection="0"/>
    <xf numFmtId="0" fontId="27" fillId="0" borderId="35" applyNumberFormat="0" applyFill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0" fillId="13" borderId="38" applyNumberFormat="0" applyFont="0" applyAlignment="0" applyProtection="0"/>
    <xf numFmtId="0" fontId="30" fillId="2" borderId="36" applyNumberFormat="0" applyAlignment="0" applyProtection="0"/>
    <xf numFmtId="0" fontId="36" fillId="0" borderId="0" applyNumberFormat="0" applyFill="0" applyBorder="0" applyAlignment="0" applyProtection="0"/>
    <xf numFmtId="0" fontId="37" fillId="0" borderId="41" applyNumberFormat="0" applyFill="0" applyAlignment="0" applyProtection="0"/>
    <xf numFmtId="0" fontId="37" fillId="0" borderId="4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</cellStyleXfs>
  <cellXfs count="154">
    <xf numFmtId="1" fontId="0" fillId="0" borderId="0" xfId="0" applyNumberFormat="1" applyFon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176" fontId="1" fillId="0" borderId="13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/>
    <xf numFmtId="0" fontId="1" fillId="0" borderId="12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Continuous" vertical="center"/>
    </xf>
    <xf numFmtId="0" fontId="1" fillId="0" borderId="15" xfId="0" applyNumberFormat="1" applyFont="1" applyFill="1" applyBorder="1" applyAlignment="1" applyProtection="1">
      <alignment horizontal="centerContinuous" vertical="center"/>
    </xf>
    <xf numFmtId="0" fontId="1" fillId="0" borderId="16" xfId="0" applyNumberFormat="1" applyFont="1" applyFill="1" applyBorder="1" applyAlignment="1" applyProtection="1">
      <alignment horizontal="centerContinuous" vertical="center"/>
    </xf>
    <xf numFmtId="1" fontId="1" fillId="0" borderId="17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76" fontId="1" fillId="0" borderId="12" xfId="0" applyNumberFormat="1" applyFont="1" applyFill="1" applyBorder="1" applyAlignment="1" applyProtection="1">
      <alignment vertical="center" wrapText="1"/>
    </xf>
    <xf numFmtId="176" fontId="1" fillId="0" borderId="4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left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176" fontId="1" fillId="0" borderId="19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17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/>
    <xf numFmtId="0" fontId="1" fillId="0" borderId="10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4" fontId="1" fillId="0" borderId="12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1" fontId="1" fillId="0" borderId="19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/>
    <xf numFmtId="0" fontId="0" fillId="2" borderId="0" xfId="0" applyNumberFormat="1" applyFont="1" applyFill="1" applyAlignment="1"/>
    <xf numFmtId="1" fontId="1" fillId="0" borderId="3" xfId="0" applyNumberFormat="1" applyFont="1" applyFill="1" applyBorder="1" applyAlignment="1" applyProtection="1">
      <alignment horizontal="center" vertical="center"/>
    </xf>
    <xf numFmtId="0" fontId="1" fillId="0" borderId="2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 applyProtection="1">
      <alignment vertical="center" wrapText="1"/>
    </xf>
    <xf numFmtId="176" fontId="3" fillId="0" borderId="22" xfId="0" applyNumberFormat="1" applyFont="1" applyFill="1" applyBorder="1" applyAlignment="1" applyProtection="1">
      <alignment vertical="center" wrapText="1"/>
    </xf>
    <xf numFmtId="176" fontId="3" fillId="0" borderId="9" xfId="0" applyNumberFormat="1" applyFont="1" applyFill="1" applyBorder="1" applyAlignment="1" applyProtection="1">
      <alignment vertical="center" wrapText="1"/>
    </xf>
    <xf numFmtId="176" fontId="3" fillId="0" borderId="8" xfId="0" applyNumberFormat="1" applyFont="1" applyFill="1" applyBorder="1" applyAlignment="1" applyProtection="1">
      <alignment vertical="center" wrapText="1"/>
    </xf>
    <xf numFmtId="1" fontId="3" fillId="0" borderId="5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 applyProtection="1">
      <alignment vertical="center" wrapText="1"/>
    </xf>
    <xf numFmtId="0" fontId="1" fillId="0" borderId="2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 applyProtection="1">
      <alignment vertical="center" wrapText="1"/>
    </xf>
    <xf numFmtId="0" fontId="1" fillId="0" borderId="24" xfId="0" applyNumberFormat="1" applyFont="1" applyFill="1" applyBorder="1" applyAlignment="1">
      <alignment vertical="center"/>
    </xf>
    <xf numFmtId="176" fontId="3" fillId="0" borderId="24" xfId="0" applyNumberFormat="1" applyFont="1" applyFill="1" applyBorder="1" applyAlignment="1" applyProtection="1">
      <alignment vertical="center" wrapText="1"/>
    </xf>
    <xf numFmtId="0" fontId="3" fillId="0" borderId="11" xfId="0" applyNumberFormat="1" applyFont="1" applyFill="1" applyBorder="1" applyAlignment="1">
      <alignment vertical="center"/>
    </xf>
    <xf numFmtId="0" fontId="1" fillId="0" borderId="25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 applyProtection="1">
      <alignment vertical="center" wrapText="1"/>
    </xf>
    <xf numFmtId="0" fontId="3" fillId="0" borderId="22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0" fontId="3" fillId="0" borderId="22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vertical="center" wrapText="1"/>
    </xf>
    <xf numFmtId="176" fontId="3" fillId="0" borderId="22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/>
    <xf numFmtId="0" fontId="3" fillId="2" borderId="0" xfId="0" applyNumberFormat="1" applyFont="1" applyFill="1" applyAlignment="1"/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right" vertical="center"/>
    </xf>
    <xf numFmtId="176" fontId="3" fillId="0" borderId="19" xfId="0" applyNumberFormat="1" applyFont="1" applyFill="1" applyBorder="1" applyAlignment="1" applyProtection="1">
      <alignment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4" fontId="3" fillId="0" borderId="19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horizontal="right" vertical="center" wrapText="1"/>
    </xf>
    <xf numFmtId="176" fontId="3" fillId="0" borderId="19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/>
    <xf numFmtId="0" fontId="4" fillId="0" borderId="0" xfId="0" applyNumberFormat="1" applyFont="1" applyFill="1" applyAlignment="1">
      <alignment horizontal="center"/>
    </xf>
  </cellXfs>
  <cellStyles count="132">
    <cellStyle name="常规" xfId="0" builtinId="0"/>
    <cellStyle name="货币[0]" xfId="1" builtinId="7"/>
    <cellStyle name="20% - Accent1 1" xfId="2"/>
    <cellStyle name="20% - 强调文字颜色 3" xfId="3" builtinId="38"/>
    <cellStyle name="输入" xfId="4" builtinId="20"/>
    <cellStyle name="货币" xfId="5" builtinId="4"/>
    <cellStyle name="20% - Accent2 1 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标题 4" xfId="16" builtinId="19"/>
    <cellStyle name="Note 1" xfId="17"/>
    <cellStyle name="Heading 2 1" xfId="18"/>
    <cellStyle name="20% - Accent3 1 1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40% - Accent1 1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40% - Accent1 1 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Input 1" xfId="46"/>
    <cellStyle name="20% - Accent4 1 1" xfId="47"/>
    <cellStyle name="强调文字颜色 3" xfId="48" builtinId="37"/>
    <cellStyle name="强调文字颜色 4" xfId="49" builtinId="41"/>
    <cellStyle name="20% - 强调文字颜色 4" xfId="50" builtinId="42"/>
    <cellStyle name="40% - Accent2 1" xfId="51"/>
    <cellStyle name="40% - 强调文字颜色 4" xfId="52" builtinId="43"/>
    <cellStyle name="强调文字颜色 5" xfId="53" builtinId="45"/>
    <cellStyle name="40% - 强调文字颜色 5" xfId="54" builtinId="47"/>
    <cellStyle name="Heading 3 1" xfId="55"/>
    <cellStyle name="60% - 强调文字颜色 5" xfId="56" builtinId="48"/>
    <cellStyle name="强调文字颜色 6" xfId="57" builtinId="49"/>
    <cellStyle name="Accent3 1 1" xfId="58"/>
    <cellStyle name="40% - 强调文字颜色 6" xfId="59" builtinId="51"/>
    <cellStyle name="60% - 强调文字颜色 6" xfId="60" builtinId="52"/>
    <cellStyle name="20% - Accent1 1 1" xfId="61"/>
    <cellStyle name="20% - Accent2 1" xfId="62"/>
    <cellStyle name="20% - Accent3 1" xfId="63"/>
    <cellStyle name="20% - Accent4 1" xfId="64"/>
    <cellStyle name="40% - Accent2 1 1" xfId="65"/>
    <cellStyle name="20% - Accent5 1" xfId="66"/>
    <cellStyle name="20% - Accent5 1 1" xfId="67"/>
    <cellStyle name="20% - Accent6 1" xfId="68"/>
    <cellStyle name="20% - Accent6 1 1" xfId="69"/>
    <cellStyle name="40% - Accent3 1" xfId="70"/>
    <cellStyle name="40% - Accent3 1 1" xfId="71"/>
    <cellStyle name="40% - Accent4 1" xfId="72"/>
    <cellStyle name="40% - Accent4 1 1" xfId="73"/>
    <cellStyle name="40% - Accent5 1" xfId="74"/>
    <cellStyle name="40% - Accent5 1 1" xfId="75"/>
    <cellStyle name="40% - Accent6 1" xfId="76"/>
    <cellStyle name="40% - Accent6 1 1" xfId="77"/>
    <cellStyle name="60% - Accent1 1" xfId="78"/>
    <cellStyle name="Title 1 1" xfId="79"/>
    <cellStyle name="60% - Accent1 1 1" xfId="80"/>
    <cellStyle name="60% - Accent2 1" xfId="81"/>
    <cellStyle name="60% - Accent2 1 1" xfId="82"/>
    <cellStyle name="60% - Accent3 1" xfId="83"/>
    <cellStyle name="60% - Accent3 1 1" xfId="84"/>
    <cellStyle name="60% - Accent4 1" xfId="85"/>
    <cellStyle name="60% - Accent4 1 1" xfId="86"/>
    <cellStyle name="60% - Accent5 1" xfId="87"/>
    <cellStyle name="60% - Accent5 1 1" xfId="88"/>
    <cellStyle name="60% - Accent6 1" xfId="89"/>
    <cellStyle name="60% - Accent6 1 1" xfId="90"/>
    <cellStyle name="Accent1 1" xfId="91"/>
    <cellStyle name="Accent1 1 1" xfId="92"/>
    <cellStyle name="Accent2 1" xfId="93"/>
    <cellStyle name="Accent2 1 1" xfId="94"/>
    <cellStyle name="Output 1" xfId="95"/>
    <cellStyle name="Accent3 1" xfId="96"/>
    <cellStyle name="Accent4 1" xfId="97"/>
    <cellStyle name="Accent4 1 1" xfId="98"/>
    <cellStyle name="Accent5 1" xfId="99"/>
    <cellStyle name="Accent5 1 1" xfId="100"/>
    <cellStyle name="Accent6 1" xfId="101"/>
    <cellStyle name="Accent6 1 1" xfId="102"/>
    <cellStyle name="Bad 1" xfId="103"/>
    <cellStyle name="Bad 1 1" xfId="104"/>
    <cellStyle name="Calculation 1" xfId="105"/>
    <cellStyle name="Calculation 1 1" xfId="106"/>
    <cellStyle name="Check Cell 1" xfId="107"/>
    <cellStyle name="Check Cell 1 1" xfId="108"/>
    <cellStyle name="Explanatory Text 1" xfId="109"/>
    <cellStyle name="Explanatory Text 1 1" xfId="110"/>
    <cellStyle name="Good 1" xfId="111"/>
    <cellStyle name="Good 1 1" xfId="112"/>
    <cellStyle name="Heading 1 1" xfId="113"/>
    <cellStyle name="Heading 1 1 1" xfId="114"/>
    <cellStyle name="Heading 2 1 1" xfId="115"/>
    <cellStyle name="Heading 3 1 1" xfId="116"/>
    <cellStyle name="Heading 4 1" xfId="117"/>
    <cellStyle name="Heading 4 1 1" xfId="118"/>
    <cellStyle name="Input 1 1" xfId="119"/>
    <cellStyle name="Linked Cell 1" xfId="120"/>
    <cellStyle name="Linked Cell 1 1" xfId="121"/>
    <cellStyle name="Neutral 1" xfId="122"/>
    <cellStyle name="Neutral 1 1" xfId="123"/>
    <cellStyle name="Note 1 1" xfId="124"/>
    <cellStyle name="Output 1 1" xfId="125"/>
    <cellStyle name="Title 1" xfId="126"/>
    <cellStyle name="Total 1" xfId="127"/>
    <cellStyle name="Total 1 1" xfId="128"/>
    <cellStyle name="Warning Text 1" xfId="129"/>
    <cellStyle name="Warning Text 1 1" xfId="130"/>
    <cellStyle name="常规 2" xfId="13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D43"/>
  <sheetViews>
    <sheetView showGridLines="0" showZeros="0" workbookViewId="0">
      <selection activeCell="C20" sqref="C20"/>
    </sheetView>
  </sheetViews>
  <sheetFormatPr defaultColWidth="9.33333333333333" defaultRowHeight="11.25" outlineLevelCol="3"/>
  <cols>
    <col min="1" max="1" width="59.1666666666667" customWidth="1"/>
    <col min="2" max="2" width="44.3333333333333" customWidth="1"/>
    <col min="3" max="3" width="65.1666666666667" customWidth="1"/>
    <col min="4" max="4" width="44.3333333333333" customWidth="1"/>
  </cols>
  <sheetData>
    <row r="1" ht="20.25" customHeight="1" spans="1:4">
      <c r="A1" s="87"/>
      <c r="B1" s="87"/>
      <c r="C1" s="87"/>
      <c r="D1" s="8" t="s">
        <v>0</v>
      </c>
    </row>
    <row r="2" ht="20.25" customHeight="1" spans="1:4">
      <c r="A2" s="4" t="s">
        <v>1</v>
      </c>
      <c r="B2" s="4"/>
      <c r="C2" s="4"/>
      <c r="D2" s="4"/>
    </row>
    <row r="3" ht="20.25" customHeight="1" spans="1:4">
      <c r="A3" s="88" t="s">
        <v>2</v>
      </c>
      <c r="B3" s="89"/>
      <c r="C3" s="27"/>
      <c r="D3" s="8" t="s">
        <v>3</v>
      </c>
    </row>
    <row r="4" ht="19.5" customHeight="1" spans="1:4">
      <c r="A4" s="90" t="s">
        <v>4</v>
      </c>
      <c r="B4" s="91"/>
      <c r="C4" s="90" t="s">
        <v>5</v>
      </c>
      <c r="D4" s="91"/>
    </row>
    <row r="5" ht="19.5" customHeight="1" spans="1:4">
      <c r="A5" s="93" t="s">
        <v>6</v>
      </c>
      <c r="B5" s="93" t="s">
        <v>7</v>
      </c>
      <c r="C5" s="93" t="s">
        <v>6</v>
      </c>
      <c r="D5" s="142" t="s">
        <v>7</v>
      </c>
    </row>
    <row r="6" ht="19.5" customHeight="1" spans="1:4">
      <c r="A6" s="109" t="s">
        <v>8</v>
      </c>
      <c r="B6" s="143">
        <v>23283.53</v>
      </c>
      <c r="C6" s="109" t="s">
        <v>9</v>
      </c>
      <c r="D6" s="143">
        <v>23584.24</v>
      </c>
    </row>
    <row r="7" ht="19.5" customHeight="1" spans="1:4">
      <c r="A7" s="109" t="s">
        <v>10</v>
      </c>
      <c r="B7" s="97">
        <v>0</v>
      </c>
      <c r="C7" s="109" t="s">
        <v>11</v>
      </c>
      <c r="D7" s="143">
        <v>0</v>
      </c>
    </row>
    <row r="8" ht="19.5" customHeight="1" spans="1:4">
      <c r="A8" s="96" t="s">
        <v>12</v>
      </c>
      <c r="B8" s="143">
        <v>0</v>
      </c>
      <c r="C8" s="144" t="s">
        <v>13</v>
      </c>
      <c r="D8" s="143">
        <v>0</v>
      </c>
    </row>
    <row r="9" ht="19.5" customHeight="1" spans="1:4">
      <c r="A9" s="109" t="s">
        <v>14</v>
      </c>
      <c r="B9" s="135">
        <v>0</v>
      </c>
      <c r="C9" s="109" t="s">
        <v>15</v>
      </c>
      <c r="D9" s="143">
        <v>0</v>
      </c>
    </row>
    <row r="10" ht="19.5" customHeight="1" spans="1:4">
      <c r="A10" s="109" t="s">
        <v>16</v>
      </c>
      <c r="B10" s="143">
        <v>0</v>
      </c>
      <c r="C10" s="109" t="s">
        <v>17</v>
      </c>
      <c r="D10" s="143">
        <v>29</v>
      </c>
    </row>
    <row r="11" ht="19.5" customHeight="1" spans="1:4">
      <c r="A11" s="109" t="s">
        <v>18</v>
      </c>
      <c r="B11" s="143">
        <v>0</v>
      </c>
      <c r="C11" s="109" t="s">
        <v>19</v>
      </c>
      <c r="D11" s="143">
        <v>0</v>
      </c>
    </row>
    <row r="12" ht="19.5" customHeight="1" spans="1:4">
      <c r="A12" s="109"/>
      <c r="B12" s="143"/>
      <c r="C12" s="109" t="s">
        <v>20</v>
      </c>
      <c r="D12" s="143">
        <v>0</v>
      </c>
    </row>
    <row r="13" ht="19.5" customHeight="1" spans="1:4">
      <c r="A13" s="103"/>
      <c r="B13" s="143"/>
      <c r="C13" s="109" t="s">
        <v>21</v>
      </c>
      <c r="D13" s="143">
        <v>885.1</v>
      </c>
    </row>
    <row r="14" ht="19.5" customHeight="1" spans="1:4">
      <c r="A14" s="103"/>
      <c r="B14" s="143"/>
      <c r="C14" s="109" t="s">
        <v>22</v>
      </c>
      <c r="D14" s="143">
        <v>0</v>
      </c>
    </row>
    <row r="15" ht="19.5" customHeight="1" spans="1:4">
      <c r="A15" s="103"/>
      <c r="B15" s="143"/>
      <c r="C15" s="109" t="s">
        <v>23</v>
      </c>
      <c r="D15" s="143">
        <v>599.54</v>
      </c>
    </row>
    <row r="16" ht="19.5" customHeight="1" spans="1:4">
      <c r="A16" s="103"/>
      <c r="B16" s="143"/>
      <c r="C16" s="109" t="s">
        <v>24</v>
      </c>
      <c r="D16" s="143">
        <v>0</v>
      </c>
    </row>
    <row r="17" ht="19.5" customHeight="1" spans="1:4">
      <c r="A17" s="103"/>
      <c r="B17" s="143"/>
      <c r="C17" s="109" t="s">
        <v>25</v>
      </c>
      <c r="D17" s="143">
        <v>0</v>
      </c>
    </row>
    <row r="18" ht="19.5" customHeight="1" spans="1:4">
      <c r="A18" s="103"/>
      <c r="B18" s="143"/>
      <c r="C18" s="109" t="s">
        <v>26</v>
      </c>
      <c r="D18" s="143">
        <v>0</v>
      </c>
    </row>
    <row r="19" ht="19.5" customHeight="1" spans="1:4">
      <c r="A19" s="103"/>
      <c r="B19" s="143"/>
      <c r="C19" s="109" t="s">
        <v>27</v>
      </c>
      <c r="D19" s="143">
        <v>0</v>
      </c>
    </row>
    <row r="20" ht="19.5" customHeight="1" spans="1:4">
      <c r="A20" s="103"/>
      <c r="B20" s="143"/>
      <c r="C20" s="109" t="s">
        <v>28</v>
      </c>
      <c r="D20" s="143">
        <v>0</v>
      </c>
    </row>
    <row r="21" ht="19.5" customHeight="1" spans="1:4">
      <c r="A21" s="103"/>
      <c r="B21" s="143"/>
      <c r="C21" s="109" t="s">
        <v>29</v>
      </c>
      <c r="D21" s="143">
        <v>0</v>
      </c>
    </row>
    <row r="22" ht="19.5" customHeight="1" spans="1:4">
      <c r="A22" s="103"/>
      <c r="B22" s="143"/>
      <c r="C22" s="109" t="s">
        <v>30</v>
      </c>
      <c r="D22" s="143">
        <v>0</v>
      </c>
    </row>
    <row r="23" ht="19.5" customHeight="1" spans="1:4">
      <c r="A23" s="103"/>
      <c r="B23" s="143"/>
      <c r="C23" s="109" t="s">
        <v>31</v>
      </c>
      <c r="D23" s="143">
        <v>0</v>
      </c>
    </row>
    <row r="24" ht="19.5" customHeight="1" spans="1:4">
      <c r="A24" s="103"/>
      <c r="B24" s="143"/>
      <c r="C24" s="109" t="s">
        <v>32</v>
      </c>
      <c r="D24" s="143">
        <v>0</v>
      </c>
    </row>
    <row r="25" ht="19.5" customHeight="1" spans="1:4">
      <c r="A25" s="103"/>
      <c r="B25" s="143"/>
      <c r="C25" s="109" t="s">
        <v>33</v>
      </c>
      <c r="D25" s="143">
        <v>977.26</v>
      </c>
    </row>
    <row r="26" ht="19.5" customHeight="1" spans="1:4">
      <c r="A26" s="109"/>
      <c r="B26" s="143"/>
      <c r="C26" s="109" t="s">
        <v>34</v>
      </c>
      <c r="D26" s="143">
        <v>0</v>
      </c>
    </row>
    <row r="27" ht="19.5" customHeight="1" spans="1:4">
      <c r="A27" s="109"/>
      <c r="B27" s="143"/>
      <c r="C27" s="109" t="s">
        <v>35</v>
      </c>
      <c r="D27" s="143">
        <v>0</v>
      </c>
    </row>
    <row r="28" ht="19.5" customHeight="1" spans="1:4">
      <c r="A28" s="109" t="s">
        <v>36</v>
      </c>
      <c r="B28" s="143"/>
      <c r="C28" s="109" t="s">
        <v>37</v>
      </c>
      <c r="D28" s="143">
        <v>0</v>
      </c>
    </row>
    <row r="29" ht="19.5" customHeight="1" spans="1:4">
      <c r="A29" s="109"/>
      <c r="B29" s="143"/>
      <c r="C29" s="109" t="s">
        <v>38</v>
      </c>
      <c r="D29" s="143">
        <v>0</v>
      </c>
    </row>
    <row r="30" ht="19.5" customHeight="1" spans="1:4">
      <c r="A30" s="113"/>
      <c r="B30" s="97"/>
      <c r="C30" s="113" t="s">
        <v>39</v>
      </c>
      <c r="D30" s="97">
        <v>0</v>
      </c>
    </row>
    <row r="31" ht="19.5" customHeight="1" spans="1:4">
      <c r="A31" s="116"/>
      <c r="B31" s="100"/>
      <c r="C31" s="116" t="s">
        <v>40</v>
      </c>
      <c r="D31" s="100">
        <v>0</v>
      </c>
    </row>
    <row r="32" ht="19.5" customHeight="1" spans="1:4">
      <c r="A32" s="116"/>
      <c r="B32" s="100"/>
      <c r="C32" s="116" t="s">
        <v>41</v>
      </c>
      <c r="D32" s="100">
        <v>0</v>
      </c>
    </row>
    <row r="33" ht="19.5" customHeight="1" spans="1:4">
      <c r="A33" s="116"/>
      <c r="B33" s="100"/>
      <c r="C33" s="116" t="s">
        <v>42</v>
      </c>
      <c r="D33" s="100">
        <v>0</v>
      </c>
    </row>
    <row r="34" ht="19.5" customHeight="1" spans="1:4">
      <c r="A34" s="116"/>
      <c r="B34" s="100"/>
      <c r="C34" s="116" t="s">
        <v>43</v>
      </c>
      <c r="D34" s="100">
        <v>0</v>
      </c>
    </row>
    <row r="35" ht="19.5" customHeight="1" spans="1:4">
      <c r="A35" s="116"/>
      <c r="B35" s="100"/>
      <c r="C35" s="116" t="s">
        <v>44</v>
      </c>
      <c r="D35" s="100">
        <v>0</v>
      </c>
    </row>
    <row r="36" ht="19.5" customHeight="1" spans="1:4">
      <c r="A36" s="116"/>
      <c r="B36" s="100"/>
      <c r="C36" s="116"/>
      <c r="D36" s="119"/>
    </row>
    <row r="37" ht="19.5" customHeight="1" spans="1:4">
      <c r="A37" s="118" t="s">
        <v>45</v>
      </c>
      <c r="B37" s="119">
        <f>SUM(B6:B34)</f>
        <v>23283.53</v>
      </c>
      <c r="C37" s="118" t="s">
        <v>46</v>
      </c>
      <c r="D37" s="119">
        <f>SUM(D6:D35)</f>
        <v>26075.14</v>
      </c>
    </row>
    <row r="38" ht="19.5" customHeight="1" spans="1:4">
      <c r="A38" s="116" t="s">
        <v>47</v>
      </c>
      <c r="B38" s="100">
        <v>0</v>
      </c>
      <c r="C38" s="116" t="s">
        <v>48</v>
      </c>
      <c r="D38" s="100">
        <v>0</v>
      </c>
    </row>
    <row r="39" ht="19.5" customHeight="1" spans="1:4">
      <c r="A39" s="116" t="s">
        <v>49</v>
      </c>
      <c r="B39" s="100">
        <v>2791.61</v>
      </c>
      <c r="C39" s="116" t="s">
        <v>50</v>
      </c>
      <c r="D39" s="100">
        <v>0</v>
      </c>
    </row>
    <row r="40" ht="19.5" customHeight="1" spans="1:4">
      <c r="A40" s="116"/>
      <c r="B40" s="100"/>
      <c r="C40" s="116" t="s">
        <v>51</v>
      </c>
      <c r="D40" s="100">
        <v>0</v>
      </c>
    </row>
    <row r="41" ht="19.5" customHeight="1" spans="1:4">
      <c r="A41" s="145"/>
      <c r="B41" s="146"/>
      <c r="C41" s="145"/>
      <c r="D41" s="147"/>
    </row>
    <row r="42" ht="19.5" customHeight="1" spans="1:4">
      <c r="A42" s="148" t="s">
        <v>52</v>
      </c>
      <c r="B42" s="149">
        <f>SUM(B37:B39)</f>
        <v>26075.14</v>
      </c>
      <c r="C42" s="148" t="s">
        <v>53</v>
      </c>
      <c r="D42" s="150">
        <f>SUM(D37,D38,D40)</f>
        <v>26075.14</v>
      </c>
    </row>
    <row r="43" ht="20.25" customHeight="1" spans="1:4">
      <c r="A43" s="151"/>
      <c r="B43" s="152"/>
      <c r="C43" s="153"/>
      <c r="D43" s="87"/>
    </row>
  </sheetData>
  <mergeCells count="3">
    <mergeCell ref="A2:D2"/>
    <mergeCell ref="A4:B4"/>
    <mergeCell ref="C4:D4"/>
  </mergeCells>
  <printOptions horizontalCentered="1"/>
  <pageMargins left="0.590972244739532" right="0.590972244739532" top="0.984722197055817" bottom="0.984722197055817" header="0.512499988079071" footer="0.512499988079071"/>
  <pageSetup paperSize="9" scale="55" orientation="landscape" errors="blank" horizontalDpi="600" verticalDpi="600"/>
  <headerFooter alignWithMargins="0">
    <oddFooter>&amp;C第 &amp;P 页,共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H24" sqref="H24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81.3333333333333" customWidth="1"/>
    <col min="6" max="6" width="18.1666666666667" customWidth="1"/>
    <col min="7" max="7" width="15.5" customWidth="1"/>
    <col min="8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489</v>
      </c>
    </row>
    <row r="2" ht="20.1" customHeight="1" spans="1:8">
      <c r="A2" s="4" t="s">
        <v>490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2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491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156</v>
      </c>
      <c r="F5" s="16" t="s">
        <v>57</v>
      </c>
      <c r="G5" s="16" t="s">
        <v>152</v>
      </c>
      <c r="H5" s="13" t="s">
        <v>153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  <row r="17" spans="1:1">
      <c r="A17" t="s">
        <v>492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scale="98" fitToHeight="1000" orientation="landscape" errors="blank" horizontalDpi="600" verticalDpi="600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A17" sqref="A17"/>
    </sheetView>
  </sheetViews>
  <sheetFormatPr defaultColWidth="9.33333333333333" defaultRowHeight="11.25" outlineLevelCol="7"/>
  <cols>
    <col min="1" max="1" width="13.8333333333333" customWidth="1"/>
    <col min="2" max="2" width="38.8333333333333" customWidth="1"/>
    <col min="3" max="8" width="18" customWidth="1"/>
  </cols>
  <sheetData>
    <row r="1" ht="20.1" customHeight="1" spans="1:8">
      <c r="A1" s="27"/>
      <c r="B1" s="27"/>
      <c r="C1" s="27"/>
      <c r="D1" s="27"/>
      <c r="E1" s="28"/>
      <c r="F1" s="27"/>
      <c r="G1" s="27"/>
      <c r="H1" s="8" t="s">
        <v>493</v>
      </c>
    </row>
    <row r="2" ht="25.5" customHeight="1" spans="1:8">
      <c r="A2" s="4" t="s">
        <v>494</v>
      </c>
      <c r="B2" s="4"/>
      <c r="C2" s="4"/>
      <c r="D2" s="4"/>
      <c r="E2" s="4"/>
      <c r="F2" s="4"/>
      <c r="G2" s="4"/>
      <c r="H2" s="4"/>
    </row>
    <row r="3" ht="20.1" customHeight="1" spans="1:8">
      <c r="A3" s="29" t="s">
        <v>2</v>
      </c>
      <c r="B3" s="30"/>
      <c r="C3" s="30"/>
      <c r="D3" s="30"/>
      <c r="E3" s="30"/>
      <c r="F3" s="30"/>
      <c r="G3" s="30"/>
      <c r="H3" s="8" t="s">
        <v>3</v>
      </c>
    </row>
    <row r="4" ht="20.1" customHeight="1" spans="1:8">
      <c r="A4" s="31" t="s">
        <v>483</v>
      </c>
      <c r="B4" s="31" t="s">
        <v>484</v>
      </c>
      <c r="C4" s="13" t="s">
        <v>485</v>
      </c>
      <c r="D4" s="13"/>
      <c r="E4" s="23"/>
      <c r="F4" s="23"/>
      <c r="G4" s="23"/>
      <c r="H4" s="13"/>
    </row>
    <row r="5" ht="20.1" customHeight="1" spans="1:8">
      <c r="A5" s="31"/>
      <c r="B5" s="31"/>
      <c r="C5" s="32" t="s">
        <v>57</v>
      </c>
      <c r="D5" s="15" t="s">
        <v>282</v>
      </c>
      <c r="E5" s="33" t="s">
        <v>486</v>
      </c>
      <c r="F5" s="34"/>
      <c r="G5" s="35"/>
      <c r="H5" s="36" t="s">
        <v>287</v>
      </c>
    </row>
    <row r="6" ht="33.75" customHeight="1" spans="1:8">
      <c r="A6" s="21"/>
      <c r="B6" s="21"/>
      <c r="C6" s="37"/>
      <c r="D6" s="22"/>
      <c r="E6" s="38" t="s">
        <v>72</v>
      </c>
      <c r="F6" s="39" t="s">
        <v>487</v>
      </c>
      <c r="G6" s="40" t="s">
        <v>488</v>
      </c>
      <c r="H6" s="41"/>
    </row>
    <row r="7" ht="20.1" customHeight="1" spans="1:8">
      <c r="A7" s="24" t="s">
        <v>36</v>
      </c>
      <c r="B7" s="42" t="s">
        <v>36</v>
      </c>
      <c r="C7" s="26">
        <f t="shared" ref="C7:C16" si="0">SUM(D7,F7:H7)</f>
        <v>0</v>
      </c>
      <c r="D7" s="43" t="s">
        <v>36</v>
      </c>
      <c r="E7" s="43">
        <f t="shared" ref="E7:E16" si="1">SUM(F7:G7)</f>
        <v>0</v>
      </c>
      <c r="F7" s="43" t="s">
        <v>36</v>
      </c>
      <c r="G7" s="25" t="s">
        <v>36</v>
      </c>
      <c r="H7" s="44" t="s">
        <v>36</v>
      </c>
    </row>
    <row r="8" ht="20.1" customHeight="1" spans="1:8">
      <c r="A8" s="24" t="s">
        <v>36</v>
      </c>
      <c r="B8" s="42" t="s">
        <v>36</v>
      </c>
      <c r="C8" s="26">
        <f t="shared" si="0"/>
        <v>0</v>
      </c>
      <c r="D8" s="43" t="s">
        <v>36</v>
      </c>
      <c r="E8" s="43">
        <f t="shared" si="1"/>
        <v>0</v>
      </c>
      <c r="F8" s="43" t="s">
        <v>36</v>
      </c>
      <c r="G8" s="25" t="s">
        <v>36</v>
      </c>
      <c r="H8" s="44" t="s">
        <v>36</v>
      </c>
    </row>
    <row r="9" ht="20.1" customHeight="1" spans="1:8">
      <c r="A9" s="24" t="s">
        <v>36</v>
      </c>
      <c r="B9" s="42" t="s">
        <v>36</v>
      </c>
      <c r="C9" s="26">
        <f t="shared" si="0"/>
        <v>0</v>
      </c>
      <c r="D9" s="43" t="s">
        <v>36</v>
      </c>
      <c r="E9" s="43">
        <f t="shared" si="1"/>
        <v>0</v>
      </c>
      <c r="F9" s="43" t="s">
        <v>36</v>
      </c>
      <c r="G9" s="25" t="s">
        <v>36</v>
      </c>
      <c r="H9" s="44" t="s">
        <v>36</v>
      </c>
    </row>
    <row r="10" ht="20.1" customHeight="1" spans="1:8">
      <c r="A10" s="24" t="s">
        <v>36</v>
      </c>
      <c r="B10" s="42" t="s">
        <v>36</v>
      </c>
      <c r="C10" s="26">
        <f t="shared" si="0"/>
        <v>0</v>
      </c>
      <c r="D10" s="43" t="s">
        <v>36</v>
      </c>
      <c r="E10" s="43">
        <f t="shared" si="1"/>
        <v>0</v>
      </c>
      <c r="F10" s="43" t="s">
        <v>36</v>
      </c>
      <c r="G10" s="25" t="s">
        <v>36</v>
      </c>
      <c r="H10" s="44" t="s">
        <v>36</v>
      </c>
    </row>
    <row r="11" ht="20.1" customHeight="1" spans="1:8">
      <c r="A11" s="24" t="s">
        <v>36</v>
      </c>
      <c r="B11" s="42" t="s">
        <v>36</v>
      </c>
      <c r="C11" s="26">
        <f t="shared" si="0"/>
        <v>0</v>
      </c>
      <c r="D11" s="43" t="s">
        <v>36</v>
      </c>
      <c r="E11" s="43">
        <f t="shared" si="1"/>
        <v>0</v>
      </c>
      <c r="F11" s="43" t="s">
        <v>36</v>
      </c>
      <c r="G11" s="25" t="s">
        <v>36</v>
      </c>
      <c r="H11" s="44" t="s">
        <v>36</v>
      </c>
    </row>
    <row r="12" ht="20.1" customHeight="1" spans="1:8">
      <c r="A12" s="24" t="s">
        <v>36</v>
      </c>
      <c r="B12" s="42" t="s">
        <v>36</v>
      </c>
      <c r="C12" s="26">
        <f t="shared" si="0"/>
        <v>0</v>
      </c>
      <c r="D12" s="43" t="s">
        <v>36</v>
      </c>
      <c r="E12" s="43">
        <f t="shared" si="1"/>
        <v>0</v>
      </c>
      <c r="F12" s="43" t="s">
        <v>36</v>
      </c>
      <c r="G12" s="25" t="s">
        <v>36</v>
      </c>
      <c r="H12" s="44" t="s">
        <v>36</v>
      </c>
    </row>
    <row r="13" ht="20.1" customHeight="1" spans="1:8">
      <c r="A13" s="24" t="s">
        <v>36</v>
      </c>
      <c r="B13" s="42" t="s">
        <v>36</v>
      </c>
      <c r="C13" s="26">
        <f t="shared" si="0"/>
        <v>0</v>
      </c>
      <c r="D13" s="43" t="s">
        <v>36</v>
      </c>
      <c r="E13" s="43">
        <f t="shared" si="1"/>
        <v>0</v>
      </c>
      <c r="F13" s="43" t="s">
        <v>36</v>
      </c>
      <c r="G13" s="25" t="s">
        <v>36</v>
      </c>
      <c r="H13" s="44" t="s">
        <v>36</v>
      </c>
    </row>
    <row r="14" ht="20.1" customHeight="1" spans="1:8">
      <c r="A14" s="24" t="s">
        <v>36</v>
      </c>
      <c r="B14" s="42" t="s">
        <v>36</v>
      </c>
      <c r="C14" s="26">
        <f t="shared" si="0"/>
        <v>0</v>
      </c>
      <c r="D14" s="43" t="s">
        <v>36</v>
      </c>
      <c r="E14" s="43">
        <f t="shared" si="1"/>
        <v>0</v>
      </c>
      <c r="F14" s="43" t="s">
        <v>36</v>
      </c>
      <c r="G14" s="25" t="s">
        <v>36</v>
      </c>
      <c r="H14" s="44" t="s">
        <v>36</v>
      </c>
    </row>
    <row r="15" ht="20.1" customHeight="1" spans="1:8">
      <c r="A15" s="24" t="s">
        <v>36</v>
      </c>
      <c r="B15" s="42" t="s">
        <v>36</v>
      </c>
      <c r="C15" s="26">
        <f t="shared" si="0"/>
        <v>0</v>
      </c>
      <c r="D15" s="43" t="s">
        <v>36</v>
      </c>
      <c r="E15" s="43">
        <f t="shared" si="1"/>
        <v>0</v>
      </c>
      <c r="F15" s="43" t="s">
        <v>36</v>
      </c>
      <c r="G15" s="25" t="s">
        <v>36</v>
      </c>
      <c r="H15" s="44" t="s">
        <v>36</v>
      </c>
    </row>
    <row r="16" ht="20.1" customHeight="1" spans="1:8">
      <c r="A16" s="24" t="s">
        <v>36</v>
      </c>
      <c r="B16" s="42" t="s">
        <v>36</v>
      </c>
      <c r="C16" s="26">
        <f t="shared" si="0"/>
        <v>0</v>
      </c>
      <c r="D16" s="43" t="s">
        <v>36</v>
      </c>
      <c r="E16" s="43">
        <f t="shared" si="1"/>
        <v>0</v>
      </c>
      <c r="F16" s="43" t="s">
        <v>36</v>
      </c>
      <c r="G16" s="25" t="s">
        <v>36</v>
      </c>
      <c r="H16" s="44" t="s">
        <v>36</v>
      </c>
    </row>
    <row r="17" spans="1:1">
      <c r="A17" t="s">
        <v>492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E21" sqref="E21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495</v>
      </c>
    </row>
    <row r="2" ht="20.1" customHeight="1" spans="1:8">
      <c r="A2" s="4" t="s">
        <v>496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2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497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156</v>
      </c>
      <c r="F5" s="16" t="s">
        <v>57</v>
      </c>
      <c r="G5" s="16" t="s">
        <v>152</v>
      </c>
      <c r="H5" s="13" t="s">
        <v>153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  <row r="17" spans="1:1">
      <c r="A17" t="s">
        <v>492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scale="91" fitToHeight="1000" orientation="landscape" errors="blank" horizontalDpi="600" verticalDpi="600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T142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10" width="13.3333333333333" customWidth="1"/>
    <col min="11" max="14" width="12.1666666666667" customWidth="1"/>
    <col min="15" max="15" width="11.8333333333333" customWidth="1"/>
    <col min="16" max="17" width="10.6666666666667" customWidth="1"/>
    <col min="18" max="18" width="12.1666666666667" customWidth="1"/>
    <col min="19" max="19" width="9.83333333333333" customWidth="1"/>
    <col min="20" max="20" width="10.6666666666667" customWidth="1"/>
  </cols>
  <sheetData>
    <row r="1" ht="20.1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3"/>
      <c r="T1" s="141" t="s">
        <v>54</v>
      </c>
    </row>
    <row r="2" ht="20.1" customHeight="1" spans="1:20">
      <c r="A2" s="4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0.1" customHeight="1" spans="1:20">
      <c r="A3" s="5" t="s">
        <v>2</v>
      </c>
      <c r="B3" s="6"/>
      <c r="C3" s="6"/>
      <c r="D3" s="6"/>
      <c r="E3" s="6"/>
      <c r="F3" s="30"/>
      <c r="G3" s="30"/>
      <c r="H3" s="30"/>
      <c r="I3" s="30"/>
      <c r="J3" s="75"/>
      <c r="K3" s="75"/>
      <c r="L3" s="75"/>
      <c r="M3" s="75"/>
      <c r="N3" s="75"/>
      <c r="O3" s="75"/>
      <c r="P3" s="75"/>
      <c r="Q3" s="75"/>
      <c r="R3" s="75"/>
      <c r="S3" s="61"/>
      <c r="T3" s="8" t="s">
        <v>3</v>
      </c>
    </row>
    <row r="4" ht="20.1" customHeight="1" spans="1:20">
      <c r="A4" s="9" t="s">
        <v>56</v>
      </c>
      <c r="B4" s="10"/>
      <c r="C4" s="10"/>
      <c r="D4" s="10"/>
      <c r="E4" s="11"/>
      <c r="F4" s="53" t="s">
        <v>57</v>
      </c>
      <c r="G4" s="13" t="s">
        <v>58</v>
      </c>
      <c r="H4" s="16" t="s">
        <v>59</v>
      </c>
      <c r="I4" s="16" t="s">
        <v>60</v>
      </c>
      <c r="J4" s="16" t="s">
        <v>61</v>
      </c>
      <c r="K4" s="16" t="s">
        <v>62</v>
      </c>
      <c r="L4" s="16"/>
      <c r="M4" s="136" t="s">
        <v>63</v>
      </c>
      <c r="N4" s="72" t="s">
        <v>64</v>
      </c>
      <c r="O4" s="73"/>
      <c r="P4" s="73"/>
      <c r="Q4" s="73"/>
      <c r="R4" s="74"/>
      <c r="S4" s="53" t="s">
        <v>65</v>
      </c>
      <c r="T4" s="16" t="s">
        <v>66</v>
      </c>
    </row>
    <row r="5" ht="20.1" customHeight="1" spans="1:20">
      <c r="A5" s="9" t="s">
        <v>67</v>
      </c>
      <c r="B5" s="10"/>
      <c r="C5" s="11"/>
      <c r="D5" s="55" t="s">
        <v>68</v>
      </c>
      <c r="E5" s="15" t="s">
        <v>69</v>
      </c>
      <c r="F5" s="16"/>
      <c r="G5" s="13"/>
      <c r="H5" s="16"/>
      <c r="I5" s="16"/>
      <c r="J5" s="16"/>
      <c r="K5" s="137" t="s">
        <v>70</v>
      </c>
      <c r="L5" s="16" t="s">
        <v>71</v>
      </c>
      <c r="M5" s="138"/>
      <c r="N5" s="67" t="s">
        <v>72</v>
      </c>
      <c r="O5" s="67" t="s">
        <v>73</v>
      </c>
      <c r="P5" s="67" t="s">
        <v>74</v>
      </c>
      <c r="Q5" s="67" t="s">
        <v>75</v>
      </c>
      <c r="R5" s="67" t="s">
        <v>76</v>
      </c>
      <c r="S5" s="16"/>
      <c r="T5" s="16"/>
    </row>
    <row r="6" ht="30.75" customHeight="1" spans="1:20">
      <c r="A6" s="18" t="s">
        <v>77</v>
      </c>
      <c r="B6" s="17" t="s">
        <v>78</v>
      </c>
      <c r="C6" s="19" t="s">
        <v>79</v>
      </c>
      <c r="D6" s="21"/>
      <c r="E6" s="21"/>
      <c r="F6" s="22"/>
      <c r="G6" s="23"/>
      <c r="H6" s="22"/>
      <c r="I6" s="22"/>
      <c r="J6" s="22"/>
      <c r="K6" s="139"/>
      <c r="L6" s="22"/>
      <c r="M6" s="140"/>
      <c r="N6" s="22"/>
      <c r="O6" s="22"/>
      <c r="P6" s="22"/>
      <c r="Q6" s="22"/>
      <c r="R6" s="22"/>
      <c r="S6" s="22"/>
      <c r="T6" s="22"/>
    </row>
    <row r="7" ht="20.1" customHeight="1" spans="1:20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57</v>
      </c>
      <c r="F7" s="43">
        <v>26075.14</v>
      </c>
      <c r="G7" s="43">
        <v>2791.61</v>
      </c>
      <c r="H7" s="43">
        <v>23283.53</v>
      </c>
      <c r="I7" s="43">
        <v>0</v>
      </c>
      <c r="J7" s="25">
        <v>0</v>
      </c>
      <c r="K7" s="26">
        <v>0</v>
      </c>
      <c r="L7" s="43">
        <v>0</v>
      </c>
      <c r="M7" s="25">
        <v>0</v>
      </c>
      <c r="N7" s="26">
        <f t="shared" ref="N7:N70" si="0">SUM(O7:R7)</f>
        <v>0</v>
      </c>
      <c r="O7" s="43">
        <v>0</v>
      </c>
      <c r="P7" s="43">
        <v>0</v>
      </c>
      <c r="Q7" s="43">
        <v>0</v>
      </c>
      <c r="R7" s="25">
        <v>0</v>
      </c>
      <c r="S7" s="26">
        <v>0</v>
      </c>
      <c r="T7" s="25">
        <v>0</v>
      </c>
    </row>
    <row r="8" ht="20.1" customHeight="1" spans="1:20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80</v>
      </c>
      <c r="F8" s="43">
        <v>10387.06</v>
      </c>
      <c r="G8" s="43">
        <v>82.3</v>
      </c>
      <c r="H8" s="43">
        <v>10304.76</v>
      </c>
      <c r="I8" s="43">
        <v>0</v>
      </c>
      <c r="J8" s="25">
        <v>0</v>
      </c>
      <c r="K8" s="26">
        <v>0</v>
      </c>
      <c r="L8" s="43">
        <v>0</v>
      </c>
      <c r="M8" s="25">
        <v>0</v>
      </c>
      <c r="N8" s="26">
        <f t="shared" si="0"/>
        <v>0</v>
      </c>
      <c r="O8" s="43">
        <v>0</v>
      </c>
      <c r="P8" s="43">
        <v>0</v>
      </c>
      <c r="Q8" s="43">
        <v>0</v>
      </c>
      <c r="R8" s="25">
        <v>0</v>
      </c>
      <c r="S8" s="26">
        <v>0</v>
      </c>
      <c r="T8" s="25">
        <v>0</v>
      </c>
    </row>
    <row r="9" ht="20.1" customHeight="1" spans="1:20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81</v>
      </c>
      <c r="F9" s="43">
        <v>10387.06</v>
      </c>
      <c r="G9" s="43">
        <v>82.3</v>
      </c>
      <c r="H9" s="43">
        <v>10304.76</v>
      </c>
      <c r="I9" s="43">
        <v>0</v>
      </c>
      <c r="J9" s="25">
        <v>0</v>
      </c>
      <c r="K9" s="26">
        <v>0</v>
      </c>
      <c r="L9" s="43">
        <v>0</v>
      </c>
      <c r="M9" s="25">
        <v>0</v>
      </c>
      <c r="N9" s="26">
        <f t="shared" si="0"/>
        <v>0</v>
      </c>
      <c r="O9" s="43">
        <v>0</v>
      </c>
      <c r="P9" s="43">
        <v>0</v>
      </c>
      <c r="Q9" s="43">
        <v>0</v>
      </c>
      <c r="R9" s="25">
        <v>0</v>
      </c>
      <c r="S9" s="26">
        <v>0</v>
      </c>
      <c r="T9" s="25">
        <v>0</v>
      </c>
    </row>
    <row r="10" ht="20.1" customHeight="1" spans="1:20">
      <c r="A10" s="24" t="s">
        <v>82</v>
      </c>
      <c r="B10" s="24" t="s">
        <v>83</v>
      </c>
      <c r="C10" s="24" t="s">
        <v>84</v>
      </c>
      <c r="D10" s="24" t="s">
        <v>85</v>
      </c>
      <c r="E10" s="24" t="s">
        <v>86</v>
      </c>
      <c r="F10" s="43">
        <v>4435.7</v>
      </c>
      <c r="G10" s="43">
        <v>0</v>
      </c>
      <c r="H10" s="43">
        <v>4435.7</v>
      </c>
      <c r="I10" s="43">
        <v>0</v>
      </c>
      <c r="J10" s="25">
        <v>0</v>
      </c>
      <c r="K10" s="26">
        <v>0</v>
      </c>
      <c r="L10" s="43">
        <v>0</v>
      </c>
      <c r="M10" s="25">
        <v>0</v>
      </c>
      <c r="N10" s="26">
        <f t="shared" si="0"/>
        <v>0</v>
      </c>
      <c r="O10" s="43">
        <v>0</v>
      </c>
      <c r="P10" s="43">
        <v>0</v>
      </c>
      <c r="Q10" s="43">
        <v>0</v>
      </c>
      <c r="R10" s="25">
        <v>0</v>
      </c>
      <c r="S10" s="26">
        <v>0</v>
      </c>
      <c r="T10" s="25">
        <v>0</v>
      </c>
    </row>
    <row r="11" ht="20.1" customHeight="1" spans="1:20">
      <c r="A11" s="24" t="s">
        <v>82</v>
      </c>
      <c r="B11" s="24" t="s">
        <v>83</v>
      </c>
      <c r="C11" s="24" t="s">
        <v>87</v>
      </c>
      <c r="D11" s="24" t="s">
        <v>85</v>
      </c>
      <c r="E11" s="24" t="s">
        <v>88</v>
      </c>
      <c r="F11" s="43">
        <v>1380.68</v>
      </c>
      <c r="G11" s="43">
        <v>0</v>
      </c>
      <c r="H11" s="43">
        <v>1380.68</v>
      </c>
      <c r="I11" s="43">
        <v>0</v>
      </c>
      <c r="J11" s="25">
        <v>0</v>
      </c>
      <c r="K11" s="26">
        <v>0</v>
      </c>
      <c r="L11" s="43">
        <v>0</v>
      </c>
      <c r="M11" s="25">
        <v>0</v>
      </c>
      <c r="N11" s="26">
        <f t="shared" si="0"/>
        <v>0</v>
      </c>
      <c r="O11" s="43">
        <v>0</v>
      </c>
      <c r="P11" s="43">
        <v>0</v>
      </c>
      <c r="Q11" s="43">
        <v>0</v>
      </c>
      <c r="R11" s="25">
        <v>0</v>
      </c>
      <c r="S11" s="26">
        <v>0</v>
      </c>
      <c r="T11" s="25">
        <v>0</v>
      </c>
    </row>
    <row r="12" ht="20.1" customHeight="1" spans="1:20">
      <c r="A12" s="24" t="s">
        <v>82</v>
      </c>
      <c r="B12" s="24" t="s">
        <v>83</v>
      </c>
      <c r="C12" s="24" t="s">
        <v>89</v>
      </c>
      <c r="D12" s="24" t="s">
        <v>85</v>
      </c>
      <c r="E12" s="24" t="s">
        <v>90</v>
      </c>
      <c r="F12" s="43">
        <v>251.68</v>
      </c>
      <c r="G12" s="43">
        <v>82.3</v>
      </c>
      <c r="H12" s="43">
        <v>169.38</v>
      </c>
      <c r="I12" s="43">
        <v>0</v>
      </c>
      <c r="J12" s="25">
        <v>0</v>
      </c>
      <c r="K12" s="26">
        <v>0</v>
      </c>
      <c r="L12" s="43">
        <v>0</v>
      </c>
      <c r="M12" s="25">
        <v>0</v>
      </c>
      <c r="N12" s="26">
        <f t="shared" si="0"/>
        <v>0</v>
      </c>
      <c r="O12" s="43">
        <v>0</v>
      </c>
      <c r="P12" s="43">
        <v>0</v>
      </c>
      <c r="Q12" s="43">
        <v>0</v>
      </c>
      <c r="R12" s="25">
        <v>0</v>
      </c>
      <c r="S12" s="26">
        <v>0</v>
      </c>
      <c r="T12" s="25">
        <v>0</v>
      </c>
    </row>
    <row r="13" ht="20.1" customHeight="1" spans="1:20">
      <c r="A13" s="24" t="s">
        <v>82</v>
      </c>
      <c r="B13" s="24" t="s">
        <v>83</v>
      </c>
      <c r="C13" s="24" t="s">
        <v>91</v>
      </c>
      <c r="D13" s="24" t="s">
        <v>85</v>
      </c>
      <c r="E13" s="24" t="s">
        <v>92</v>
      </c>
      <c r="F13" s="43">
        <v>2638.2</v>
      </c>
      <c r="G13" s="43">
        <v>0</v>
      </c>
      <c r="H13" s="43">
        <v>2638.2</v>
      </c>
      <c r="I13" s="43">
        <v>0</v>
      </c>
      <c r="J13" s="25">
        <v>0</v>
      </c>
      <c r="K13" s="26">
        <v>0</v>
      </c>
      <c r="L13" s="43">
        <v>0</v>
      </c>
      <c r="M13" s="25">
        <v>0</v>
      </c>
      <c r="N13" s="26">
        <f t="shared" si="0"/>
        <v>0</v>
      </c>
      <c r="O13" s="43">
        <v>0</v>
      </c>
      <c r="P13" s="43">
        <v>0</v>
      </c>
      <c r="Q13" s="43">
        <v>0</v>
      </c>
      <c r="R13" s="25">
        <v>0</v>
      </c>
      <c r="S13" s="26">
        <v>0</v>
      </c>
      <c r="T13" s="25">
        <v>0</v>
      </c>
    </row>
    <row r="14" ht="20.1" customHeight="1" spans="1:20">
      <c r="A14" s="24" t="s">
        <v>93</v>
      </c>
      <c r="B14" s="24" t="s">
        <v>94</v>
      </c>
      <c r="C14" s="24" t="s">
        <v>95</v>
      </c>
      <c r="D14" s="24" t="s">
        <v>85</v>
      </c>
      <c r="E14" s="24" t="s">
        <v>96</v>
      </c>
      <c r="F14" s="43">
        <v>25</v>
      </c>
      <c r="G14" s="43">
        <v>0</v>
      </c>
      <c r="H14" s="43">
        <v>25</v>
      </c>
      <c r="I14" s="43">
        <v>0</v>
      </c>
      <c r="J14" s="25">
        <v>0</v>
      </c>
      <c r="K14" s="26">
        <v>0</v>
      </c>
      <c r="L14" s="43">
        <v>0</v>
      </c>
      <c r="M14" s="25">
        <v>0</v>
      </c>
      <c r="N14" s="26">
        <f t="shared" si="0"/>
        <v>0</v>
      </c>
      <c r="O14" s="43">
        <v>0</v>
      </c>
      <c r="P14" s="43">
        <v>0</v>
      </c>
      <c r="Q14" s="43">
        <v>0</v>
      </c>
      <c r="R14" s="25">
        <v>0</v>
      </c>
      <c r="S14" s="26">
        <v>0</v>
      </c>
      <c r="T14" s="25">
        <v>0</v>
      </c>
    </row>
    <row r="15" ht="20.1" customHeight="1" spans="1:20">
      <c r="A15" s="24" t="s">
        <v>97</v>
      </c>
      <c r="B15" s="24" t="s">
        <v>98</v>
      </c>
      <c r="C15" s="24" t="s">
        <v>84</v>
      </c>
      <c r="D15" s="24" t="s">
        <v>85</v>
      </c>
      <c r="E15" s="24" t="s">
        <v>99</v>
      </c>
      <c r="F15" s="43">
        <v>144.25</v>
      </c>
      <c r="G15" s="43">
        <v>0</v>
      </c>
      <c r="H15" s="43">
        <v>144.25</v>
      </c>
      <c r="I15" s="43">
        <v>0</v>
      </c>
      <c r="J15" s="25">
        <v>0</v>
      </c>
      <c r="K15" s="26">
        <v>0</v>
      </c>
      <c r="L15" s="43">
        <v>0</v>
      </c>
      <c r="M15" s="25">
        <v>0</v>
      </c>
      <c r="N15" s="26">
        <f t="shared" si="0"/>
        <v>0</v>
      </c>
      <c r="O15" s="43">
        <v>0</v>
      </c>
      <c r="P15" s="43">
        <v>0</v>
      </c>
      <c r="Q15" s="43">
        <v>0</v>
      </c>
      <c r="R15" s="25">
        <v>0</v>
      </c>
      <c r="S15" s="26">
        <v>0</v>
      </c>
      <c r="T15" s="25">
        <v>0</v>
      </c>
    </row>
    <row r="16" ht="20.1" customHeight="1" spans="1:20">
      <c r="A16" s="24" t="s">
        <v>97</v>
      </c>
      <c r="B16" s="24" t="s">
        <v>98</v>
      </c>
      <c r="C16" s="24" t="s">
        <v>98</v>
      </c>
      <c r="D16" s="24" t="s">
        <v>85</v>
      </c>
      <c r="E16" s="24" t="s">
        <v>100</v>
      </c>
      <c r="F16" s="43">
        <v>418.96</v>
      </c>
      <c r="G16" s="43">
        <v>0</v>
      </c>
      <c r="H16" s="43">
        <v>418.96</v>
      </c>
      <c r="I16" s="43">
        <v>0</v>
      </c>
      <c r="J16" s="25">
        <v>0</v>
      </c>
      <c r="K16" s="26">
        <v>0</v>
      </c>
      <c r="L16" s="43">
        <v>0</v>
      </c>
      <c r="M16" s="25">
        <v>0</v>
      </c>
      <c r="N16" s="26">
        <f t="shared" si="0"/>
        <v>0</v>
      </c>
      <c r="O16" s="43">
        <v>0</v>
      </c>
      <c r="P16" s="43">
        <v>0</v>
      </c>
      <c r="Q16" s="43">
        <v>0</v>
      </c>
      <c r="R16" s="25">
        <v>0</v>
      </c>
      <c r="S16" s="26">
        <v>0</v>
      </c>
      <c r="T16" s="25">
        <v>0</v>
      </c>
    </row>
    <row r="17" ht="20.1" customHeight="1" spans="1:20">
      <c r="A17" s="24" t="s">
        <v>101</v>
      </c>
      <c r="B17" s="24" t="s">
        <v>102</v>
      </c>
      <c r="C17" s="24" t="s">
        <v>84</v>
      </c>
      <c r="D17" s="24" t="s">
        <v>85</v>
      </c>
      <c r="E17" s="24" t="s">
        <v>103</v>
      </c>
      <c r="F17" s="43">
        <v>344.75</v>
      </c>
      <c r="G17" s="43">
        <v>0</v>
      </c>
      <c r="H17" s="43">
        <v>344.75</v>
      </c>
      <c r="I17" s="43">
        <v>0</v>
      </c>
      <c r="J17" s="25">
        <v>0</v>
      </c>
      <c r="K17" s="26">
        <v>0</v>
      </c>
      <c r="L17" s="43">
        <v>0</v>
      </c>
      <c r="M17" s="25">
        <v>0</v>
      </c>
      <c r="N17" s="26">
        <f t="shared" si="0"/>
        <v>0</v>
      </c>
      <c r="O17" s="43">
        <v>0</v>
      </c>
      <c r="P17" s="43">
        <v>0</v>
      </c>
      <c r="Q17" s="43">
        <v>0</v>
      </c>
      <c r="R17" s="25">
        <v>0</v>
      </c>
      <c r="S17" s="26">
        <v>0</v>
      </c>
      <c r="T17" s="25">
        <v>0</v>
      </c>
    </row>
    <row r="18" ht="20.1" customHeight="1" spans="1:20">
      <c r="A18" s="24" t="s">
        <v>101</v>
      </c>
      <c r="B18" s="24" t="s">
        <v>102</v>
      </c>
      <c r="C18" s="24" t="s">
        <v>95</v>
      </c>
      <c r="D18" s="24" t="s">
        <v>85</v>
      </c>
      <c r="E18" s="24" t="s">
        <v>104</v>
      </c>
      <c r="F18" s="43">
        <v>81.14</v>
      </c>
      <c r="G18" s="43">
        <v>0</v>
      </c>
      <c r="H18" s="43">
        <v>81.14</v>
      </c>
      <c r="I18" s="43">
        <v>0</v>
      </c>
      <c r="J18" s="25">
        <v>0</v>
      </c>
      <c r="K18" s="26">
        <v>0</v>
      </c>
      <c r="L18" s="43">
        <v>0</v>
      </c>
      <c r="M18" s="25">
        <v>0</v>
      </c>
      <c r="N18" s="26">
        <f t="shared" si="0"/>
        <v>0</v>
      </c>
      <c r="O18" s="43">
        <v>0</v>
      </c>
      <c r="P18" s="43">
        <v>0</v>
      </c>
      <c r="Q18" s="43">
        <v>0</v>
      </c>
      <c r="R18" s="25">
        <v>0</v>
      </c>
      <c r="S18" s="26">
        <v>0</v>
      </c>
      <c r="T18" s="25">
        <v>0</v>
      </c>
    </row>
    <row r="19" ht="20.1" customHeight="1" spans="1:20">
      <c r="A19" s="24" t="s">
        <v>105</v>
      </c>
      <c r="B19" s="24" t="s">
        <v>87</v>
      </c>
      <c r="C19" s="24" t="s">
        <v>84</v>
      </c>
      <c r="D19" s="24" t="s">
        <v>85</v>
      </c>
      <c r="E19" s="24" t="s">
        <v>106</v>
      </c>
      <c r="F19" s="43">
        <v>440.11</v>
      </c>
      <c r="G19" s="43">
        <v>0</v>
      </c>
      <c r="H19" s="43">
        <v>440.11</v>
      </c>
      <c r="I19" s="43">
        <v>0</v>
      </c>
      <c r="J19" s="25">
        <v>0</v>
      </c>
      <c r="K19" s="26">
        <v>0</v>
      </c>
      <c r="L19" s="43">
        <v>0</v>
      </c>
      <c r="M19" s="25">
        <v>0</v>
      </c>
      <c r="N19" s="26">
        <f t="shared" si="0"/>
        <v>0</v>
      </c>
      <c r="O19" s="43">
        <v>0</v>
      </c>
      <c r="P19" s="43">
        <v>0</v>
      </c>
      <c r="Q19" s="43">
        <v>0</v>
      </c>
      <c r="R19" s="25">
        <v>0</v>
      </c>
      <c r="S19" s="26">
        <v>0</v>
      </c>
      <c r="T19" s="25">
        <v>0</v>
      </c>
    </row>
    <row r="20" ht="20.1" customHeight="1" spans="1:20">
      <c r="A20" s="24" t="s">
        <v>105</v>
      </c>
      <c r="B20" s="24" t="s">
        <v>87</v>
      </c>
      <c r="C20" s="24" t="s">
        <v>95</v>
      </c>
      <c r="D20" s="24" t="s">
        <v>85</v>
      </c>
      <c r="E20" s="24" t="s">
        <v>107</v>
      </c>
      <c r="F20" s="43">
        <v>226.59</v>
      </c>
      <c r="G20" s="43">
        <v>0</v>
      </c>
      <c r="H20" s="43">
        <v>226.59</v>
      </c>
      <c r="I20" s="43">
        <v>0</v>
      </c>
      <c r="J20" s="25">
        <v>0</v>
      </c>
      <c r="K20" s="26">
        <v>0</v>
      </c>
      <c r="L20" s="43">
        <v>0</v>
      </c>
      <c r="M20" s="25">
        <v>0</v>
      </c>
      <c r="N20" s="26">
        <f t="shared" si="0"/>
        <v>0</v>
      </c>
      <c r="O20" s="43">
        <v>0</v>
      </c>
      <c r="P20" s="43">
        <v>0</v>
      </c>
      <c r="Q20" s="43">
        <v>0</v>
      </c>
      <c r="R20" s="25">
        <v>0</v>
      </c>
      <c r="S20" s="26">
        <v>0</v>
      </c>
      <c r="T20" s="25">
        <v>0</v>
      </c>
    </row>
    <row r="21" ht="20.1" customHeight="1" spans="1:20">
      <c r="A21" s="24" t="s">
        <v>36</v>
      </c>
      <c r="B21" s="24" t="s">
        <v>36</v>
      </c>
      <c r="C21" s="24" t="s">
        <v>36</v>
      </c>
      <c r="D21" s="24" t="s">
        <v>36</v>
      </c>
      <c r="E21" s="24" t="s">
        <v>108</v>
      </c>
      <c r="F21" s="43">
        <v>3536.96</v>
      </c>
      <c r="G21" s="43">
        <v>129.62</v>
      </c>
      <c r="H21" s="43">
        <v>3407.34</v>
      </c>
      <c r="I21" s="43">
        <v>0</v>
      </c>
      <c r="J21" s="25">
        <v>0</v>
      </c>
      <c r="K21" s="26">
        <v>0</v>
      </c>
      <c r="L21" s="43">
        <v>0</v>
      </c>
      <c r="M21" s="25">
        <v>0</v>
      </c>
      <c r="N21" s="26">
        <f t="shared" si="0"/>
        <v>0</v>
      </c>
      <c r="O21" s="43">
        <v>0</v>
      </c>
      <c r="P21" s="43">
        <v>0</v>
      </c>
      <c r="Q21" s="43">
        <v>0</v>
      </c>
      <c r="R21" s="25">
        <v>0</v>
      </c>
      <c r="S21" s="26">
        <v>0</v>
      </c>
      <c r="T21" s="25">
        <v>0</v>
      </c>
    </row>
    <row r="22" ht="20.1" customHeight="1" spans="1:20">
      <c r="A22" s="24" t="s">
        <v>36</v>
      </c>
      <c r="B22" s="24" t="s">
        <v>36</v>
      </c>
      <c r="C22" s="24" t="s">
        <v>36</v>
      </c>
      <c r="D22" s="24" t="s">
        <v>36</v>
      </c>
      <c r="E22" s="24" t="s">
        <v>109</v>
      </c>
      <c r="F22" s="43">
        <v>287.29</v>
      </c>
      <c r="G22" s="43">
        <v>0</v>
      </c>
      <c r="H22" s="43">
        <v>287.29</v>
      </c>
      <c r="I22" s="43">
        <v>0</v>
      </c>
      <c r="J22" s="25">
        <v>0</v>
      </c>
      <c r="K22" s="26">
        <v>0</v>
      </c>
      <c r="L22" s="43">
        <v>0</v>
      </c>
      <c r="M22" s="25">
        <v>0</v>
      </c>
      <c r="N22" s="26">
        <f t="shared" si="0"/>
        <v>0</v>
      </c>
      <c r="O22" s="43">
        <v>0</v>
      </c>
      <c r="P22" s="43">
        <v>0</v>
      </c>
      <c r="Q22" s="43">
        <v>0</v>
      </c>
      <c r="R22" s="25">
        <v>0</v>
      </c>
      <c r="S22" s="26">
        <v>0</v>
      </c>
      <c r="T22" s="25">
        <v>0</v>
      </c>
    </row>
    <row r="23" ht="20.1" customHeight="1" spans="1:20">
      <c r="A23" s="24" t="s">
        <v>82</v>
      </c>
      <c r="B23" s="24" t="s">
        <v>83</v>
      </c>
      <c r="C23" s="24" t="s">
        <v>84</v>
      </c>
      <c r="D23" s="24" t="s">
        <v>110</v>
      </c>
      <c r="E23" s="24" t="s">
        <v>86</v>
      </c>
      <c r="F23" s="43">
        <v>185.74</v>
      </c>
      <c r="G23" s="43">
        <v>0</v>
      </c>
      <c r="H23" s="43">
        <v>185.74</v>
      </c>
      <c r="I23" s="43">
        <v>0</v>
      </c>
      <c r="J23" s="25">
        <v>0</v>
      </c>
      <c r="K23" s="26">
        <v>0</v>
      </c>
      <c r="L23" s="43">
        <v>0</v>
      </c>
      <c r="M23" s="25">
        <v>0</v>
      </c>
      <c r="N23" s="26">
        <f t="shared" si="0"/>
        <v>0</v>
      </c>
      <c r="O23" s="43">
        <v>0</v>
      </c>
      <c r="P23" s="43">
        <v>0</v>
      </c>
      <c r="Q23" s="43">
        <v>0</v>
      </c>
      <c r="R23" s="25">
        <v>0</v>
      </c>
      <c r="S23" s="26">
        <v>0</v>
      </c>
      <c r="T23" s="25">
        <v>0</v>
      </c>
    </row>
    <row r="24" ht="20.1" customHeight="1" spans="1:20">
      <c r="A24" s="24" t="s">
        <v>82</v>
      </c>
      <c r="B24" s="24" t="s">
        <v>83</v>
      </c>
      <c r="C24" s="24" t="s">
        <v>87</v>
      </c>
      <c r="D24" s="24" t="s">
        <v>110</v>
      </c>
      <c r="E24" s="24" t="s">
        <v>88</v>
      </c>
      <c r="F24" s="43">
        <v>24</v>
      </c>
      <c r="G24" s="43">
        <v>0</v>
      </c>
      <c r="H24" s="43">
        <v>24</v>
      </c>
      <c r="I24" s="43">
        <v>0</v>
      </c>
      <c r="J24" s="25">
        <v>0</v>
      </c>
      <c r="K24" s="26">
        <v>0</v>
      </c>
      <c r="L24" s="43">
        <v>0</v>
      </c>
      <c r="M24" s="25">
        <v>0</v>
      </c>
      <c r="N24" s="26">
        <f t="shared" si="0"/>
        <v>0</v>
      </c>
      <c r="O24" s="43">
        <v>0</v>
      </c>
      <c r="P24" s="43">
        <v>0</v>
      </c>
      <c r="Q24" s="43">
        <v>0</v>
      </c>
      <c r="R24" s="25">
        <v>0</v>
      </c>
      <c r="S24" s="26">
        <v>0</v>
      </c>
      <c r="T24" s="25">
        <v>0</v>
      </c>
    </row>
    <row r="25" ht="20.1" customHeight="1" spans="1:20">
      <c r="A25" s="24" t="s">
        <v>97</v>
      </c>
      <c r="B25" s="24" t="s">
        <v>98</v>
      </c>
      <c r="C25" s="24" t="s">
        <v>84</v>
      </c>
      <c r="D25" s="24" t="s">
        <v>110</v>
      </c>
      <c r="E25" s="24" t="s">
        <v>99</v>
      </c>
      <c r="F25" s="43">
        <v>0.1</v>
      </c>
      <c r="G25" s="43">
        <v>0</v>
      </c>
      <c r="H25" s="43">
        <v>0.1</v>
      </c>
      <c r="I25" s="43">
        <v>0</v>
      </c>
      <c r="J25" s="25">
        <v>0</v>
      </c>
      <c r="K25" s="26">
        <v>0</v>
      </c>
      <c r="L25" s="43">
        <v>0</v>
      </c>
      <c r="M25" s="25">
        <v>0</v>
      </c>
      <c r="N25" s="26">
        <f t="shared" si="0"/>
        <v>0</v>
      </c>
      <c r="O25" s="43">
        <v>0</v>
      </c>
      <c r="P25" s="43">
        <v>0</v>
      </c>
      <c r="Q25" s="43">
        <v>0</v>
      </c>
      <c r="R25" s="25">
        <v>0</v>
      </c>
      <c r="S25" s="26">
        <v>0</v>
      </c>
      <c r="T25" s="25">
        <v>0</v>
      </c>
    </row>
    <row r="26" ht="20.1" customHeight="1" spans="1:20">
      <c r="A26" s="24" t="s">
        <v>97</v>
      </c>
      <c r="B26" s="24" t="s">
        <v>98</v>
      </c>
      <c r="C26" s="24" t="s">
        <v>98</v>
      </c>
      <c r="D26" s="24" t="s">
        <v>110</v>
      </c>
      <c r="E26" s="24" t="s">
        <v>100</v>
      </c>
      <c r="F26" s="43">
        <v>18.02</v>
      </c>
      <c r="G26" s="43">
        <v>0</v>
      </c>
      <c r="H26" s="43">
        <v>18.02</v>
      </c>
      <c r="I26" s="43">
        <v>0</v>
      </c>
      <c r="J26" s="25">
        <v>0</v>
      </c>
      <c r="K26" s="26">
        <v>0</v>
      </c>
      <c r="L26" s="43">
        <v>0</v>
      </c>
      <c r="M26" s="25">
        <v>0</v>
      </c>
      <c r="N26" s="26">
        <f t="shared" si="0"/>
        <v>0</v>
      </c>
      <c r="O26" s="43">
        <v>0</v>
      </c>
      <c r="P26" s="43">
        <v>0</v>
      </c>
      <c r="Q26" s="43">
        <v>0</v>
      </c>
      <c r="R26" s="25">
        <v>0</v>
      </c>
      <c r="S26" s="26">
        <v>0</v>
      </c>
      <c r="T26" s="25">
        <v>0</v>
      </c>
    </row>
    <row r="27" ht="20.1" customHeight="1" spans="1:20">
      <c r="A27" s="24" t="s">
        <v>101</v>
      </c>
      <c r="B27" s="24" t="s">
        <v>102</v>
      </c>
      <c r="C27" s="24" t="s">
        <v>84</v>
      </c>
      <c r="D27" s="24" t="s">
        <v>110</v>
      </c>
      <c r="E27" s="24" t="s">
        <v>103</v>
      </c>
      <c r="F27" s="43">
        <v>16.13</v>
      </c>
      <c r="G27" s="43">
        <v>0</v>
      </c>
      <c r="H27" s="43">
        <v>16.13</v>
      </c>
      <c r="I27" s="43">
        <v>0</v>
      </c>
      <c r="J27" s="25">
        <v>0</v>
      </c>
      <c r="K27" s="26">
        <v>0</v>
      </c>
      <c r="L27" s="43">
        <v>0</v>
      </c>
      <c r="M27" s="25">
        <v>0</v>
      </c>
      <c r="N27" s="26">
        <f t="shared" si="0"/>
        <v>0</v>
      </c>
      <c r="O27" s="43">
        <v>0</v>
      </c>
      <c r="P27" s="43">
        <v>0</v>
      </c>
      <c r="Q27" s="43">
        <v>0</v>
      </c>
      <c r="R27" s="25">
        <v>0</v>
      </c>
      <c r="S27" s="26">
        <v>0</v>
      </c>
      <c r="T27" s="25">
        <v>0</v>
      </c>
    </row>
    <row r="28" ht="20.1" customHeight="1" spans="1:20">
      <c r="A28" s="24" t="s">
        <v>101</v>
      </c>
      <c r="B28" s="24" t="s">
        <v>102</v>
      </c>
      <c r="C28" s="24" t="s">
        <v>95</v>
      </c>
      <c r="D28" s="24" t="s">
        <v>110</v>
      </c>
      <c r="E28" s="24" t="s">
        <v>104</v>
      </c>
      <c r="F28" s="43">
        <v>2.94</v>
      </c>
      <c r="G28" s="43">
        <v>0</v>
      </c>
      <c r="H28" s="43">
        <v>2.94</v>
      </c>
      <c r="I28" s="43">
        <v>0</v>
      </c>
      <c r="J28" s="25">
        <v>0</v>
      </c>
      <c r="K28" s="26">
        <v>0</v>
      </c>
      <c r="L28" s="43">
        <v>0</v>
      </c>
      <c r="M28" s="25">
        <v>0</v>
      </c>
      <c r="N28" s="26">
        <f t="shared" si="0"/>
        <v>0</v>
      </c>
      <c r="O28" s="43">
        <v>0</v>
      </c>
      <c r="P28" s="43">
        <v>0</v>
      </c>
      <c r="Q28" s="43">
        <v>0</v>
      </c>
      <c r="R28" s="25">
        <v>0</v>
      </c>
      <c r="S28" s="26">
        <v>0</v>
      </c>
      <c r="T28" s="25">
        <v>0</v>
      </c>
    </row>
    <row r="29" ht="20.1" customHeight="1" spans="1:20">
      <c r="A29" s="24" t="s">
        <v>105</v>
      </c>
      <c r="B29" s="24" t="s">
        <v>87</v>
      </c>
      <c r="C29" s="24" t="s">
        <v>84</v>
      </c>
      <c r="D29" s="24" t="s">
        <v>110</v>
      </c>
      <c r="E29" s="24" t="s">
        <v>106</v>
      </c>
      <c r="F29" s="43">
        <v>20.59</v>
      </c>
      <c r="G29" s="43">
        <v>0</v>
      </c>
      <c r="H29" s="43">
        <v>20.59</v>
      </c>
      <c r="I29" s="43">
        <v>0</v>
      </c>
      <c r="J29" s="25">
        <v>0</v>
      </c>
      <c r="K29" s="26">
        <v>0</v>
      </c>
      <c r="L29" s="43">
        <v>0</v>
      </c>
      <c r="M29" s="25">
        <v>0</v>
      </c>
      <c r="N29" s="26">
        <f t="shared" si="0"/>
        <v>0</v>
      </c>
      <c r="O29" s="43">
        <v>0</v>
      </c>
      <c r="P29" s="43">
        <v>0</v>
      </c>
      <c r="Q29" s="43">
        <v>0</v>
      </c>
      <c r="R29" s="25">
        <v>0</v>
      </c>
      <c r="S29" s="26">
        <v>0</v>
      </c>
      <c r="T29" s="25">
        <v>0</v>
      </c>
    </row>
    <row r="30" ht="20.1" customHeight="1" spans="1:20">
      <c r="A30" s="24" t="s">
        <v>105</v>
      </c>
      <c r="B30" s="24" t="s">
        <v>87</v>
      </c>
      <c r="C30" s="24" t="s">
        <v>95</v>
      </c>
      <c r="D30" s="24" t="s">
        <v>110</v>
      </c>
      <c r="E30" s="24" t="s">
        <v>107</v>
      </c>
      <c r="F30" s="43">
        <v>19.77</v>
      </c>
      <c r="G30" s="43">
        <v>0</v>
      </c>
      <c r="H30" s="43">
        <v>19.77</v>
      </c>
      <c r="I30" s="43">
        <v>0</v>
      </c>
      <c r="J30" s="25">
        <v>0</v>
      </c>
      <c r="K30" s="26">
        <v>0</v>
      </c>
      <c r="L30" s="43">
        <v>0</v>
      </c>
      <c r="M30" s="25">
        <v>0</v>
      </c>
      <c r="N30" s="26">
        <f t="shared" si="0"/>
        <v>0</v>
      </c>
      <c r="O30" s="43">
        <v>0</v>
      </c>
      <c r="P30" s="43">
        <v>0</v>
      </c>
      <c r="Q30" s="43">
        <v>0</v>
      </c>
      <c r="R30" s="25">
        <v>0</v>
      </c>
      <c r="S30" s="26">
        <v>0</v>
      </c>
      <c r="T30" s="25">
        <v>0</v>
      </c>
    </row>
    <row r="31" ht="20.1" customHeight="1" spans="1:20">
      <c r="A31" s="24" t="s">
        <v>36</v>
      </c>
      <c r="B31" s="24" t="s">
        <v>36</v>
      </c>
      <c r="C31" s="24" t="s">
        <v>36</v>
      </c>
      <c r="D31" s="24" t="s">
        <v>36</v>
      </c>
      <c r="E31" s="24" t="s">
        <v>111</v>
      </c>
      <c r="F31" s="43">
        <v>1847.38</v>
      </c>
      <c r="G31" s="43">
        <v>129.62</v>
      </c>
      <c r="H31" s="43">
        <v>1717.76</v>
      </c>
      <c r="I31" s="43">
        <v>0</v>
      </c>
      <c r="J31" s="25">
        <v>0</v>
      </c>
      <c r="K31" s="26">
        <v>0</v>
      </c>
      <c r="L31" s="43">
        <v>0</v>
      </c>
      <c r="M31" s="25">
        <v>0</v>
      </c>
      <c r="N31" s="26">
        <f t="shared" si="0"/>
        <v>0</v>
      </c>
      <c r="O31" s="43">
        <v>0</v>
      </c>
      <c r="P31" s="43">
        <v>0</v>
      </c>
      <c r="Q31" s="43">
        <v>0</v>
      </c>
      <c r="R31" s="25">
        <v>0</v>
      </c>
      <c r="S31" s="26">
        <v>0</v>
      </c>
      <c r="T31" s="25">
        <v>0</v>
      </c>
    </row>
    <row r="32" ht="20.1" customHeight="1" spans="1:20">
      <c r="A32" s="24" t="s">
        <v>82</v>
      </c>
      <c r="B32" s="24" t="s">
        <v>112</v>
      </c>
      <c r="C32" s="24" t="s">
        <v>91</v>
      </c>
      <c r="D32" s="24" t="s">
        <v>113</v>
      </c>
      <c r="E32" s="24" t="s">
        <v>114</v>
      </c>
      <c r="F32" s="43">
        <v>108.62</v>
      </c>
      <c r="G32" s="43">
        <v>108.62</v>
      </c>
      <c r="H32" s="43">
        <v>0</v>
      </c>
      <c r="I32" s="43">
        <v>0</v>
      </c>
      <c r="J32" s="25">
        <v>0</v>
      </c>
      <c r="K32" s="26">
        <v>0</v>
      </c>
      <c r="L32" s="43">
        <v>0</v>
      </c>
      <c r="M32" s="25">
        <v>0</v>
      </c>
      <c r="N32" s="26">
        <f t="shared" si="0"/>
        <v>0</v>
      </c>
      <c r="O32" s="43">
        <v>0</v>
      </c>
      <c r="P32" s="43">
        <v>0</v>
      </c>
      <c r="Q32" s="43">
        <v>0</v>
      </c>
      <c r="R32" s="25">
        <v>0</v>
      </c>
      <c r="S32" s="26">
        <v>0</v>
      </c>
      <c r="T32" s="25">
        <v>0</v>
      </c>
    </row>
    <row r="33" ht="20.1" customHeight="1" spans="1:20">
      <c r="A33" s="24" t="s">
        <v>82</v>
      </c>
      <c r="B33" s="24" t="s">
        <v>83</v>
      </c>
      <c r="C33" s="24" t="s">
        <v>84</v>
      </c>
      <c r="D33" s="24" t="s">
        <v>113</v>
      </c>
      <c r="E33" s="24" t="s">
        <v>86</v>
      </c>
      <c r="F33" s="43">
        <v>298.01</v>
      </c>
      <c r="G33" s="43">
        <v>0</v>
      </c>
      <c r="H33" s="43">
        <v>298.01</v>
      </c>
      <c r="I33" s="43">
        <v>0</v>
      </c>
      <c r="J33" s="25">
        <v>0</v>
      </c>
      <c r="K33" s="26">
        <v>0</v>
      </c>
      <c r="L33" s="43">
        <v>0</v>
      </c>
      <c r="M33" s="25">
        <v>0</v>
      </c>
      <c r="N33" s="26">
        <f t="shared" si="0"/>
        <v>0</v>
      </c>
      <c r="O33" s="43">
        <v>0</v>
      </c>
      <c r="P33" s="43">
        <v>0</v>
      </c>
      <c r="Q33" s="43">
        <v>0</v>
      </c>
      <c r="R33" s="25">
        <v>0</v>
      </c>
      <c r="S33" s="26">
        <v>0</v>
      </c>
      <c r="T33" s="25">
        <v>0</v>
      </c>
    </row>
    <row r="34" ht="20.1" customHeight="1" spans="1:20">
      <c r="A34" s="24" t="s">
        <v>82</v>
      </c>
      <c r="B34" s="24" t="s">
        <v>83</v>
      </c>
      <c r="C34" s="24" t="s">
        <v>87</v>
      </c>
      <c r="D34" s="24" t="s">
        <v>113</v>
      </c>
      <c r="E34" s="24" t="s">
        <v>88</v>
      </c>
      <c r="F34" s="43">
        <v>102.68</v>
      </c>
      <c r="G34" s="43">
        <v>0</v>
      </c>
      <c r="H34" s="43">
        <v>102.68</v>
      </c>
      <c r="I34" s="43">
        <v>0</v>
      </c>
      <c r="J34" s="25">
        <v>0</v>
      </c>
      <c r="K34" s="26">
        <v>0</v>
      </c>
      <c r="L34" s="43">
        <v>0</v>
      </c>
      <c r="M34" s="25">
        <v>0</v>
      </c>
      <c r="N34" s="26">
        <f t="shared" si="0"/>
        <v>0</v>
      </c>
      <c r="O34" s="43">
        <v>0</v>
      </c>
      <c r="P34" s="43">
        <v>0</v>
      </c>
      <c r="Q34" s="43">
        <v>0</v>
      </c>
      <c r="R34" s="25">
        <v>0</v>
      </c>
      <c r="S34" s="26">
        <v>0</v>
      </c>
      <c r="T34" s="25">
        <v>0</v>
      </c>
    </row>
    <row r="35" ht="20.1" customHeight="1" spans="1:20">
      <c r="A35" s="24" t="s">
        <v>82</v>
      </c>
      <c r="B35" s="24" t="s">
        <v>83</v>
      </c>
      <c r="C35" s="24" t="s">
        <v>94</v>
      </c>
      <c r="D35" s="24" t="s">
        <v>113</v>
      </c>
      <c r="E35" s="24" t="s">
        <v>115</v>
      </c>
      <c r="F35" s="43">
        <v>1246</v>
      </c>
      <c r="G35" s="43">
        <v>21</v>
      </c>
      <c r="H35" s="43">
        <v>1225</v>
      </c>
      <c r="I35" s="43">
        <v>0</v>
      </c>
      <c r="J35" s="25">
        <v>0</v>
      </c>
      <c r="K35" s="26">
        <v>0</v>
      </c>
      <c r="L35" s="43">
        <v>0</v>
      </c>
      <c r="M35" s="25">
        <v>0</v>
      </c>
      <c r="N35" s="26">
        <f t="shared" si="0"/>
        <v>0</v>
      </c>
      <c r="O35" s="43">
        <v>0</v>
      </c>
      <c r="P35" s="43">
        <v>0</v>
      </c>
      <c r="Q35" s="43">
        <v>0</v>
      </c>
      <c r="R35" s="25">
        <v>0</v>
      </c>
      <c r="S35" s="26">
        <v>0</v>
      </c>
      <c r="T35" s="25">
        <v>0</v>
      </c>
    </row>
    <row r="36" ht="20.1" customHeight="1" spans="1:20">
      <c r="A36" s="24" t="s">
        <v>93</v>
      </c>
      <c r="B36" s="24" t="s">
        <v>94</v>
      </c>
      <c r="C36" s="24" t="s">
        <v>95</v>
      </c>
      <c r="D36" s="24" t="s">
        <v>113</v>
      </c>
      <c r="E36" s="24" t="s">
        <v>96</v>
      </c>
      <c r="F36" s="43">
        <v>4</v>
      </c>
      <c r="G36" s="43">
        <v>0</v>
      </c>
      <c r="H36" s="43">
        <v>4</v>
      </c>
      <c r="I36" s="43">
        <v>0</v>
      </c>
      <c r="J36" s="25">
        <v>0</v>
      </c>
      <c r="K36" s="26">
        <v>0</v>
      </c>
      <c r="L36" s="43">
        <v>0</v>
      </c>
      <c r="M36" s="25">
        <v>0</v>
      </c>
      <c r="N36" s="26">
        <f t="shared" si="0"/>
        <v>0</v>
      </c>
      <c r="O36" s="43">
        <v>0</v>
      </c>
      <c r="P36" s="43">
        <v>0</v>
      </c>
      <c r="Q36" s="43">
        <v>0</v>
      </c>
      <c r="R36" s="25">
        <v>0</v>
      </c>
      <c r="S36" s="26">
        <v>0</v>
      </c>
      <c r="T36" s="25">
        <v>0</v>
      </c>
    </row>
    <row r="37" ht="20.1" customHeight="1" spans="1:20">
      <c r="A37" s="24" t="s">
        <v>97</v>
      </c>
      <c r="B37" s="24" t="s">
        <v>98</v>
      </c>
      <c r="C37" s="24" t="s">
        <v>84</v>
      </c>
      <c r="D37" s="24" t="s">
        <v>113</v>
      </c>
      <c r="E37" s="24" t="s">
        <v>99</v>
      </c>
      <c r="F37" s="43">
        <v>0.05</v>
      </c>
      <c r="G37" s="43">
        <v>0</v>
      </c>
      <c r="H37" s="43">
        <v>0.05</v>
      </c>
      <c r="I37" s="43">
        <v>0</v>
      </c>
      <c r="J37" s="25">
        <v>0</v>
      </c>
      <c r="K37" s="26">
        <v>0</v>
      </c>
      <c r="L37" s="43">
        <v>0</v>
      </c>
      <c r="M37" s="25">
        <v>0</v>
      </c>
      <c r="N37" s="26">
        <f t="shared" si="0"/>
        <v>0</v>
      </c>
      <c r="O37" s="43">
        <v>0</v>
      </c>
      <c r="P37" s="43">
        <v>0</v>
      </c>
      <c r="Q37" s="43">
        <v>0</v>
      </c>
      <c r="R37" s="25">
        <v>0</v>
      </c>
      <c r="S37" s="26">
        <v>0</v>
      </c>
      <c r="T37" s="25">
        <v>0</v>
      </c>
    </row>
    <row r="38" ht="20.1" customHeight="1" spans="1:20">
      <c r="A38" s="24" t="s">
        <v>97</v>
      </c>
      <c r="B38" s="24" t="s">
        <v>98</v>
      </c>
      <c r="C38" s="24" t="s">
        <v>98</v>
      </c>
      <c r="D38" s="24" t="s">
        <v>113</v>
      </c>
      <c r="E38" s="24" t="s">
        <v>100</v>
      </c>
      <c r="F38" s="43">
        <v>23.68</v>
      </c>
      <c r="G38" s="43">
        <v>0</v>
      </c>
      <c r="H38" s="43">
        <v>23.68</v>
      </c>
      <c r="I38" s="43">
        <v>0</v>
      </c>
      <c r="J38" s="25">
        <v>0</v>
      </c>
      <c r="K38" s="26">
        <v>0</v>
      </c>
      <c r="L38" s="43">
        <v>0</v>
      </c>
      <c r="M38" s="25">
        <v>0</v>
      </c>
      <c r="N38" s="26">
        <f t="shared" si="0"/>
        <v>0</v>
      </c>
      <c r="O38" s="43">
        <v>0</v>
      </c>
      <c r="P38" s="43">
        <v>0</v>
      </c>
      <c r="Q38" s="43">
        <v>0</v>
      </c>
      <c r="R38" s="25">
        <v>0</v>
      </c>
      <c r="S38" s="26">
        <v>0</v>
      </c>
      <c r="T38" s="25">
        <v>0</v>
      </c>
    </row>
    <row r="39" ht="20.1" customHeight="1" spans="1:20">
      <c r="A39" s="24" t="s">
        <v>101</v>
      </c>
      <c r="B39" s="24" t="s">
        <v>102</v>
      </c>
      <c r="C39" s="24" t="s">
        <v>84</v>
      </c>
      <c r="D39" s="24" t="s">
        <v>113</v>
      </c>
      <c r="E39" s="24" t="s">
        <v>103</v>
      </c>
      <c r="F39" s="43">
        <v>19.41</v>
      </c>
      <c r="G39" s="43">
        <v>0</v>
      </c>
      <c r="H39" s="43">
        <v>19.41</v>
      </c>
      <c r="I39" s="43">
        <v>0</v>
      </c>
      <c r="J39" s="25">
        <v>0</v>
      </c>
      <c r="K39" s="26">
        <v>0</v>
      </c>
      <c r="L39" s="43">
        <v>0</v>
      </c>
      <c r="M39" s="25">
        <v>0</v>
      </c>
      <c r="N39" s="26">
        <f t="shared" si="0"/>
        <v>0</v>
      </c>
      <c r="O39" s="43">
        <v>0</v>
      </c>
      <c r="P39" s="43">
        <v>0</v>
      </c>
      <c r="Q39" s="43">
        <v>0</v>
      </c>
      <c r="R39" s="25">
        <v>0</v>
      </c>
      <c r="S39" s="26">
        <v>0</v>
      </c>
      <c r="T39" s="25">
        <v>0</v>
      </c>
    </row>
    <row r="40" ht="20.1" customHeight="1" spans="1:20">
      <c r="A40" s="24" t="s">
        <v>101</v>
      </c>
      <c r="B40" s="24" t="s">
        <v>102</v>
      </c>
      <c r="C40" s="24" t="s">
        <v>95</v>
      </c>
      <c r="D40" s="24" t="s">
        <v>113</v>
      </c>
      <c r="E40" s="24" t="s">
        <v>104</v>
      </c>
      <c r="F40" s="43">
        <v>3.31</v>
      </c>
      <c r="G40" s="43">
        <v>0</v>
      </c>
      <c r="H40" s="43">
        <v>3.31</v>
      </c>
      <c r="I40" s="43">
        <v>0</v>
      </c>
      <c r="J40" s="25">
        <v>0</v>
      </c>
      <c r="K40" s="26">
        <v>0</v>
      </c>
      <c r="L40" s="43">
        <v>0</v>
      </c>
      <c r="M40" s="25">
        <v>0</v>
      </c>
      <c r="N40" s="26">
        <f t="shared" si="0"/>
        <v>0</v>
      </c>
      <c r="O40" s="43">
        <v>0</v>
      </c>
      <c r="P40" s="43">
        <v>0</v>
      </c>
      <c r="Q40" s="43">
        <v>0</v>
      </c>
      <c r="R40" s="25">
        <v>0</v>
      </c>
      <c r="S40" s="26">
        <v>0</v>
      </c>
      <c r="T40" s="25">
        <v>0</v>
      </c>
    </row>
    <row r="41" ht="20.1" customHeight="1" spans="1:20">
      <c r="A41" s="24" t="s">
        <v>105</v>
      </c>
      <c r="B41" s="24" t="s">
        <v>87</v>
      </c>
      <c r="C41" s="24" t="s">
        <v>84</v>
      </c>
      <c r="D41" s="24" t="s">
        <v>113</v>
      </c>
      <c r="E41" s="24" t="s">
        <v>106</v>
      </c>
      <c r="F41" s="43">
        <v>24.78</v>
      </c>
      <c r="G41" s="43">
        <v>0</v>
      </c>
      <c r="H41" s="43">
        <v>24.78</v>
      </c>
      <c r="I41" s="43">
        <v>0</v>
      </c>
      <c r="J41" s="25">
        <v>0</v>
      </c>
      <c r="K41" s="26">
        <v>0</v>
      </c>
      <c r="L41" s="43">
        <v>0</v>
      </c>
      <c r="M41" s="25">
        <v>0</v>
      </c>
      <c r="N41" s="26">
        <f t="shared" si="0"/>
        <v>0</v>
      </c>
      <c r="O41" s="43">
        <v>0</v>
      </c>
      <c r="P41" s="43">
        <v>0</v>
      </c>
      <c r="Q41" s="43">
        <v>0</v>
      </c>
      <c r="R41" s="25">
        <v>0</v>
      </c>
      <c r="S41" s="26">
        <v>0</v>
      </c>
      <c r="T41" s="25">
        <v>0</v>
      </c>
    </row>
    <row r="42" ht="20.1" customHeight="1" spans="1:20">
      <c r="A42" s="24" t="s">
        <v>105</v>
      </c>
      <c r="B42" s="24" t="s">
        <v>87</v>
      </c>
      <c r="C42" s="24" t="s">
        <v>95</v>
      </c>
      <c r="D42" s="24" t="s">
        <v>113</v>
      </c>
      <c r="E42" s="24" t="s">
        <v>107</v>
      </c>
      <c r="F42" s="43">
        <v>16.84</v>
      </c>
      <c r="G42" s="43">
        <v>0</v>
      </c>
      <c r="H42" s="43">
        <v>16.84</v>
      </c>
      <c r="I42" s="43">
        <v>0</v>
      </c>
      <c r="J42" s="25">
        <v>0</v>
      </c>
      <c r="K42" s="26">
        <v>0</v>
      </c>
      <c r="L42" s="43">
        <v>0</v>
      </c>
      <c r="M42" s="25">
        <v>0</v>
      </c>
      <c r="N42" s="26">
        <f t="shared" si="0"/>
        <v>0</v>
      </c>
      <c r="O42" s="43">
        <v>0</v>
      </c>
      <c r="P42" s="43">
        <v>0</v>
      </c>
      <c r="Q42" s="43">
        <v>0</v>
      </c>
      <c r="R42" s="25">
        <v>0</v>
      </c>
      <c r="S42" s="26">
        <v>0</v>
      </c>
      <c r="T42" s="25">
        <v>0</v>
      </c>
    </row>
    <row r="43" ht="20.1" customHeight="1" spans="1:20">
      <c r="A43" s="24" t="s">
        <v>36</v>
      </c>
      <c r="B43" s="24" t="s">
        <v>36</v>
      </c>
      <c r="C43" s="24" t="s">
        <v>36</v>
      </c>
      <c r="D43" s="24" t="s">
        <v>36</v>
      </c>
      <c r="E43" s="24" t="s">
        <v>116</v>
      </c>
      <c r="F43" s="43">
        <v>870.38</v>
      </c>
      <c r="G43" s="43">
        <v>0</v>
      </c>
      <c r="H43" s="43">
        <v>870.38</v>
      </c>
      <c r="I43" s="43">
        <v>0</v>
      </c>
      <c r="J43" s="25">
        <v>0</v>
      </c>
      <c r="K43" s="26">
        <v>0</v>
      </c>
      <c r="L43" s="43">
        <v>0</v>
      </c>
      <c r="M43" s="25">
        <v>0</v>
      </c>
      <c r="N43" s="26">
        <f t="shared" si="0"/>
        <v>0</v>
      </c>
      <c r="O43" s="43">
        <v>0</v>
      </c>
      <c r="P43" s="43">
        <v>0</v>
      </c>
      <c r="Q43" s="43">
        <v>0</v>
      </c>
      <c r="R43" s="25">
        <v>0</v>
      </c>
      <c r="S43" s="26">
        <v>0</v>
      </c>
      <c r="T43" s="25">
        <v>0</v>
      </c>
    </row>
    <row r="44" ht="20.1" customHeight="1" spans="1:20">
      <c r="A44" s="24" t="s">
        <v>82</v>
      </c>
      <c r="B44" s="24" t="s">
        <v>83</v>
      </c>
      <c r="C44" s="24" t="s">
        <v>84</v>
      </c>
      <c r="D44" s="24" t="s">
        <v>117</v>
      </c>
      <c r="E44" s="24" t="s">
        <v>86</v>
      </c>
      <c r="F44" s="43">
        <v>123.45</v>
      </c>
      <c r="G44" s="43">
        <v>0</v>
      </c>
      <c r="H44" s="43">
        <v>123.45</v>
      </c>
      <c r="I44" s="43">
        <v>0</v>
      </c>
      <c r="J44" s="25">
        <v>0</v>
      </c>
      <c r="K44" s="26">
        <v>0</v>
      </c>
      <c r="L44" s="43">
        <v>0</v>
      </c>
      <c r="M44" s="25">
        <v>0</v>
      </c>
      <c r="N44" s="26">
        <f t="shared" si="0"/>
        <v>0</v>
      </c>
      <c r="O44" s="43">
        <v>0</v>
      </c>
      <c r="P44" s="43">
        <v>0</v>
      </c>
      <c r="Q44" s="43">
        <v>0</v>
      </c>
      <c r="R44" s="25">
        <v>0</v>
      </c>
      <c r="S44" s="26">
        <v>0</v>
      </c>
      <c r="T44" s="25">
        <v>0</v>
      </c>
    </row>
    <row r="45" ht="20.1" customHeight="1" spans="1:20">
      <c r="A45" s="24" t="s">
        <v>82</v>
      </c>
      <c r="B45" s="24" t="s">
        <v>83</v>
      </c>
      <c r="C45" s="24" t="s">
        <v>87</v>
      </c>
      <c r="D45" s="24" t="s">
        <v>117</v>
      </c>
      <c r="E45" s="24" t="s">
        <v>88</v>
      </c>
      <c r="F45" s="43">
        <v>0.1</v>
      </c>
      <c r="G45" s="43">
        <v>0</v>
      </c>
      <c r="H45" s="43">
        <v>0.1</v>
      </c>
      <c r="I45" s="43">
        <v>0</v>
      </c>
      <c r="J45" s="25">
        <v>0</v>
      </c>
      <c r="K45" s="26">
        <v>0</v>
      </c>
      <c r="L45" s="43">
        <v>0</v>
      </c>
      <c r="M45" s="25">
        <v>0</v>
      </c>
      <c r="N45" s="26">
        <f t="shared" si="0"/>
        <v>0</v>
      </c>
      <c r="O45" s="43">
        <v>0</v>
      </c>
      <c r="P45" s="43">
        <v>0</v>
      </c>
      <c r="Q45" s="43">
        <v>0</v>
      </c>
      <c r="R45" s="25">
        <v>0</v>
      </c>
      <c r="S45" s="26">
        <v>0</v>
      </c>
      <c r="T45" s="25">
        <v>0</v>
      </c>
    </row>
    <row r="46" ht="20.1" customHeight="1" spans="1:20">
      <c r="A46" s="24" t="s">
        <v>82</v>
      </c>
      <c r="B46" s="24" t="s">
        <v>83</v>
      </c>
      <c r="C46" s="24" t="s">
        <v>91</v>
      </c>
      <c r="D46" s="24" t="s">
        <v>117</v>
      </c>
      <c r="E46" s="24" t="s">
        <v>92</v>
      </c>
      <c r="F46" s="43">
        <v>699.14</v>
      </c>
      <c r="G46" s="43">
        <v>0</v>
      </c>
      <c r="H46" s="43">
        <v>699.14</v>
      </c>
      <c r="I46" s="43">
        <v>0</v>
      </c>
      <c r="J46" s="25">
        <v>0</v>
      </c>
      <c r="K46" s="26">
        <v>0</v>
      </c>
      <c r="L46" s="43">
        <v>0</v>
      </c>
      <c r="M46" s="25">
        <v>0</v>
      </c>
      <c r="N46" s="26">
        <f t="shared" si="0"/>
        <v>0</v>
      </c>
      <c r="O46" s="43">
        <v>0</v>
      </c>
      <c r="P46" s="43">
        <v>0</v>
      </c>
      <c r="Q46" s="43">
        <v>0</v>
      </c>
      <c r="R46" s="25">
        <v>0</v>
      </c>
      <c r="S46" s="26">
        <v>0</v>
      </c>
      <c r="T46" s="25">
        <v>0</v>
      </c>
    </row>
    <row r="47" ht="20.1" customHeight="1" spans="1:20">
      <c r="A47" s="24" t="s">
        <v>97</v>
      </c>
      <c r="B47" s="24" t="s">
        <v>98</v>
      </c>
      <c r="C47" s="24" t="s">
        <v>84</v>
      </c>
      <c r="D47" s="24" t="s">
        <v>117</v>
      </c>
      <c r="E47" s="24" t="s">
        <v>99</v>
      </c>
      <c r="F47" s="43">
        <v>0.2</v>
      </c>
      <c r="G47" s="43">
        <v>0</v>
      </c>
      <c r="H47" s="43">
        <v>0.2</v>
      </c>
      <c r="I47" s="43">
        <v>0</v>
      </c>
      <c r="J47" s="25">
        <v>0</v>
      </c>
      <c r="K47" s="26">
        <v>0</v>
      </c>
      <c r="L47" s="43">
        <v>0</v>
      </c>
      <c r="M47" s="25">
        <v>0</v>
      </c>
      <c r="N47" s="26">
        <f t="shared" si="0"/>
        <v>0</v>
      </c>
      <c r="O47" s="43">
        <v>0</v>
      </c>
      <c r="P47" s="43">
        <v>0</v>
      </c>
      <c r="Q47" s="43">
        <v>0</v>
      </c>
      <c r="R47" s="25">
        <v>0</v>
      </c>
      <c r="S47" s="26">
        <v>0</v>
      </c>
      <c r="T47" s="25">
        <v>0</v>
      </c>
    </row>
    <row r="48" ht="20.1" customHeight="1" spans="1:20">
      <c r="A48" s="24" t="s">
        <v>97</v>
      </c>
      <c r="B48" s="24" t="s">
        <v>98</v>
      </c>
      <c r="C48" s="24" t="s">
        <v>98</v>
      </c>
      <c r="D48" s="24" t="s">
        <v>117</v>
      </c>
      <c r="E48" s="24" t="s">
        <v>100</v>
      </c>
      <c r="F48" s="43">
        <v>13.02</v>
      </c>
      <c r="G48" s="43">
        <v>0</v>
      </c>
      <c r="H48" s="43">
        <v>13.02</v>
      </c>
      <c r="I48" s="43">
        <v>0</v>
      </c>
      <c r="J48" s="25">
        <v>0</v>
      </c>
      <c r="K48" s="26">
        <v>0</v>
      </c>
      <c r="L48" s="43">
        <v>0</v>
      </c>
      <c r="M48" s="25">
        <v>0</v>
      </c>
      <c r="N48" s="26">
        <f t="shared" si="0"/>
        <v>0</v>
      </c>
      <c r="O48" s="43">
        <v>0</v>
      </c>
      <c r="P48" s="43">
        <v>0</v>
      </c>
      <c r="Q48" s="43">
        <v>0</v>
      </c>
      <c r="R48" s="25">
        <v>0</v>
      </c>
      <c r="S48" s="26">
        <v>0</v>
      </c>
      <c r="T48" s="25">
        <v>0</v>
      </c>
    </row>
    <row r="49" ht="20.1" customHeight="1" spans="1:20">
      <c r="A49" s="24" t="s">
        <v>101</v>
      </c>
      <c r="B49" s="24" t="s">
        <v>102</v>
      </c>
      <c r="C49" s="24" t="s">
        <v>84</v>
      </c>
      <c r="D49" s="24" t="s">
        <v>117</v>
      </c>
      <c r="E49" s="24" t="s">
        <v>103</v>
      </c>
      <c r="F49" s="43">
        <v>10.48</v>
      </c>
      <c r="G49" s="43">
        <v>0</v>
      </c>
      <c r="H49" s="43">
        <v>10.48</v>
      </c>
      <c r="I49" s="43">
        <v>0</v>
      </c>
      <c r="J49" s="25">
        <v>0</v>
      </c>
      <c r="K49" s="26">
        <v>0</v>
      </c>
      <c r="L49" s="43">
        <v>0</v>
      </c>
      <c r="M49" s="25">
        <v>0</v>
      </c>
      <c r="N49" s="26">
        <f t="shared" si="0"/>
        <v>0</v>
      </c>
      <c r="O49" s="43">
        <v>0</v>
      </c>
      <c r="P49" s="43">
        <v>0</v>
      </c>
      <c r="Q49" s="43">
        <v>0</v>
      </c>
      <c r="R49" s="25">
        <v>0</v>
      </c>
      <c r="S49" s="26">
        <v>0</v>
      </c>
      <c r="T49" s="25">
        <v>0</v>
      </c>
    </row>
    <row r="50" ht="20.1" customHeight="1" spans="1:20">
      <c r="A50" s="24" t="s">
        <v>101</v>
      </c>
      <c r="B50" s="24" t="s">
        <v>102</v>
      </c>
      <c r="C50" s="24" t="s">
        <v>95</v>
      </c>
      <c r="D50" s="24" t="s">
        <v>117</v>
      </c>
      <c r="E50" s="24" t="s">
        <v>104</v>
      </c>
      <c r="F50" s="43">
        <v>2.39</v>
      </c>
      <c r="G50" s="43">
        <v>0</v>
      </c>
      <c r="H50" s="43">
        <v>2.39</v>
      </c>
      <c r="I50" s="43">
        <v>0</v>
      </c>
      <c r="J50" s="25">
        <v>0</v>
      </c>
      <c r="K50" s="26">
        <v>0</v>
      </c>
      <c r="L50" s="43">
        <v>0</v>
      </c>
      <c r="M50" s="25">
        <v>0</v>
      </c>
      <c r="N50" s="26">
        <f t="shared" si="0"/>
        <v>0</v>
      </c>
      <c r="O50" s="43">
        <v>0</v>
      </c>
      <c r="P50" s="43">
        <v>0</v>
      </c>
      <c r="Q50" s="43">
        <v>0</v>
      </c>
      <c r="R50" s="25">
        <v>0</v>
      </c>
      <c r="S50" s="26">
        <v>0</v>
      </c>
      <c r="T50" s="25">
        <v>0</v>
      </c>
    </row>
    <row r="51" ht="20.1" customHeight="1" spans="1:20">
      <c r="A51" s="24" t="s">
        <v>105</v>
      </c>
      <c r="B51" s="24" t="s">
        <v>87</v>
      </c>
      <c r="C51" s="24" t="s">
        <v>84</v>
      </c>
      <c r="D51" s="24" t="s">
        <v>117</v>
      </c>
      <c r="E51" s="24" t="s">
        <v>106</v>
      </c>
      <c r="F51" s="43">
        <v>13.38</v>
      </c>
      <c r="G51" s="43">
        <v>0</v>
      </c>
      <c r="H51" s="43">
        <v>13.38</v>
      </c>
      <c r="I51" s="43">
        <v>0</v>
      </c>
      <c r="J51" s="25">
        <v>0</v>
      </c>
      <c r="K51" s="26">
        <v>0</v>
      </c>
      <c r="L51" s="43">
        <v>0</v>
      </c>
      <c r="M51" s="25">
        <v>0</v>
      </c>
      <c r="N51" s="26">
        <f t="shared" si="0"/>
        <v>0</v>
      </c>
      <c r="O51" s="43">
        <v>0</v>
      </c>
      <c r="P51" s="43">
        <v>0</v>
      </c>
      <c r="Q51" s="43">
        <v>0</v>
      </c>
      <c r="R51" s="25">
        <v>0</v>
      </c>
      <c r="S51" s="26">
        <v>0</v>
      </c>
      <c r="T51" s="25">
        <v>0</v>
      </c>
    </row>
    <row r="52" ht="20.1" customHeight="1" spans="1:20">
      <c r="A52" s="24" t="s">
        <v>105</v>
      </c>
      <c r="B52" s="24" t="s">
        <v>87</v>
      </c>
      <c r="C52" s="24" t="s">
        <v>95</v>
      </c>
      <c r="D52" s="24" t="s">
        <v>117</v>
      </c>
      <c r="E52" s="24" t="s">
        <v>107</v>
      </c>
      <c r="F52" s="43">
        <v>8.22</v>
      </c>
      <c r="G52" s="43">
        <v>0</v>
      </c>
      <c r="H52" s="43">
        <v>8.22</v>
      </c>
      <c r="I52" s="43">
        <v>0</v>
      </c>
      <c r="J52" s="25">
        <v>0</v>
      </c>
      <c r="K52" s="26">
        <v>0</v>
      </c>
      <c r="L52" s="43">
        <v>0</v>
      </c>
      <c r="M52" s="25">
        <v>0</v>
      </c>
      <c r="N52" s="26">
        <f t="shared" si="0"/>
        <v>0</v>
      </c>
      <c r="O52" s="43">
        <v>0</v>
      </c>
      <c r="P52" s="43">
        <v>0</v>
      </c>
      <c r="Q52" s="43">
        <v>0</v>
      </c>
      <c r="R52" s="25">
        <v>0</v>
      </c>
      <c r="S52" s="26">
        <v>0</v>
      </c>
      <c r="T52" s="25">
        <v>0</v>
      </c>
    </row>
    <row r="53" ht="20.1" customHeight="1" spans="1:20">
      <c r="A53" s="24" t="s">
        <v>36</v>
      </c>
      <c r="B53" s="24" t="s">
        <v>36</v>
      </c>
      <c r="C53" s="24" t="s">
        <v>36</v>
      </c>
      <c r="D53" s="24" t="s">
        <v>36</v>
      </c>
      <c r="E53" s="24" t="s">
        <v>118</v>
      </c>
      <c r="F53" s="43">
        <v>434.11</v>
      </c>
      <c r="G53" s="43">
        <v>0</v>
      </c>
      <c r="H53" s="43">
        <v>434.11</v>
      </c>
      <c r="I53" s="43">
        <v>0</v>
      </c>
      <c r="J53" s="25">
        <v>0</v>
      </c>
      <c r="K53" s="26">
        <v>0</v>
      </c>
      <c r="L53" s="43">
        <v>0</v>
      </c>
      <c r="M53" s="25">
        <v>0</v>
      </c>
      <c r="N53" s="26">
        <f t="shared" si="0"/>
        <v>0</v>
      </c>
      <c r="O53" s="43">
        <v>0</v>
      </c>
      <c r="P53" s="43">
        <v>0</v>
      </c>
      <c r="Q53" s="43">
        <v>0</v>
      </c>
      <c r="R53" s="25">
        <v>0</v>
      </c>
      <c r="S53" s="26">
        <v>0</v>
      </c>
      <c r="T53" s="25">
        <v>0</v>
      </c>
    </row>
    <row r="54" ht="20.1" customHeight="1" spans="1:20">
      <c r="A54" s="24" t="s">
        <v>82</v>
      </c>
      <c r="B54" s="24" t="s">
        <v>83</v>
      </c>
      <c r="C54" s="24" t="s">
        <v>84</v>
      </c>
      <c r="D54" s="24" t="s">
        <v>119</v>
      </c>
      <c r="E54" s="24" t="s">
        <v>86</v>
      </c>
      <c r="F54" s="43">
        <v>269.89</v>
      </c>
      <c r="G54" s="43">
        <v>0</v>
      </c>
      <c r="H54" s="43">
        <v>269.89</v>
      </c>
      <c r="I54" s="43">
        <v>0</v>
      </c>
      <c r="J54" s="25">
        <v>0</v>
      </c>
      <c r="K54" s="26">
        <v>0</v>
      </c>
      <c r="L54" s="43">
        <v>0</v>
      </c>
      <c r="M54" s="25">
        <v>0</v>
      </c>
      <c r="N54" s="26">
        <f t="shared" si="0"/>
        <v>0</v>
      </c>
      <c r="O54" s="43">
        <v>0</v>
      </c>
      <c r="P54" s="43">
        <v>0</v>
      </c>
      <c r="Q54" s="43">
        <v>0</v>
      </c>
      <c r="R54" s="25">
        <v>0</v>
      </c>
      <c r="S54" s="26">
        <v>0</v>
      </c>
      <c r="T54" s="25">
        <v>0</v>
      </c>
    </row>
    <row r="55" ht="20.1" customHeight="1" spans="1:20">
      <c r="A55" s="24" t="s">
        <v>82</v>
      </c>
      <c r="B55" s="24" t="s">
        <v>83</v>
      </c>
      <c r="C55" s="24" t="s">
        <v>87</v>
      </c>
      <c r="D55" s="24" t="s">
        <v>119</v>
      </c>
      <c r="E55" s="24" t="s">
        <v>88</v>
      </c>
      <c r="F55" s="43">
        <v>60</v>
      </c>
      <c r="G55" s="43">
        <v>0</v>
      </c>
      <c r="H55" s="43">
        <v>60</v>
      </c>
      <c r="I55" s="43">
        <v>0</v>
      </c>
      <c r="J55" s="25">
        <v>0</v>
      </c>
      <c r="K55" s="26">
        <v>0</v>
      </c>
      <c r="L55" s="43">
        <v>0</v>
      </c>
      <c r="M55" s="25">
        <v>0</v>
      </c>
      <c r="N55" s="26">
        <f t="shared" si="0"/>
        <v>0</v>
      </c>
      <c r="O55" s="43">
        <v>0</v>
      </c>
      <c r="P55" s="43">
        <v>0</v>
      </c>
      <c r="Q55" s="43">
        <v>0</v>
      </c>
      <c r="R55" s="25">
        <v>0</v>
      </c>
      <c r="S55" s="26">
        <v>0</v>
      </c>
      <c r="T55" s="25">
        <v>0</v>
      </c>
    </row>
    <row r="56" ht="20.1" customHeight="1" spans="1:20">
      <c r="A56" s="24" t="s">
        <v>97</v>
      </c>
      <c r="B56" s="24" t="s">
        <v>98</v>
      </c>
      <c r="C56" s="24" t="s">
        <v>98</v>
      </c>
      <c r="D56" s="24" t="s">
        <v>119</v>
      </c>
      <c r="E56" s="24" t="s">
        <v>100</v>
      </c>
      <c r="F56" s="43">
        <v>25.84</v>
      </c>
      <c r="G56" s="43">
        <v>0</v>
      </c>
      <c r="H56" s="43">
        <v>25.84</v>
      </c>
      <c r="I56" s="43">
        <v>0</v>
      </c>
      <c r="J56" s="25">
        <v>0</v>
      </c>
      <c r="K56" s="26">
        <v>0</v>
      </c>
      <c r="L56" s="43">
        <v>0</v>
      </c>
      <c r="M56" s="25">
        <v>0</v>
      </c>
      <c r="N56" s="26">
        <f t="shared" si="0"/>
        <v>0</v>
      </c>
      <c r="O56" s="43">
        <v>0</v>
      </c>
      <c r="P56" s="43">
        <v>0</v>
      </c>
      <c r="Q56" s="43">
        <v>0</v>
      </c>
      <c r="R56" s="25">
        <v>0</v>
      </c>
      <c r="S56" s="26">
        <v>0</v>
      </c>
      <c r="T56" s="25">
        <v>0</v>
      </c>
    </row>
    <row r="57" ht="20.1" customHeight="1" spans="1:20">
      <c r="A57" s="24" t="s">
        <v>101</v>
      </c>
      <c r="B57" s="24" t="s">
        <v>102</v>
      </c>
      <c r="C57" s="24" t="s">
        <v>84</v>
      </c>
      <c r="D57" s="24" t="s">
        <v>119</v>
      </c>
      <c r="E57" s="24" t="s">
        <v>103</v>
      </c>
      <c r="F57" s="43">
        <v>22.7</v>
      </c>
      <c r="G57" s="43">
        <v>0</v>
      </c>
      <c r="H57" s="43">
        <v>22.7</v>
      </c>
      <c r="I57" s="43">
        <v>0</v>
      </c>
      <c r="J57" s="25">
        <v>0</v>
      </c>
      <c r="K57" s="26">
        <v>0</v>
      </c>
      <c r="L57" s="43">
        <v>0</v>
      </c>
      <c r="M57" s="25">
        <v>0</v>
      </c>
      <c r="N57" s="26">
        <f t="shared" si="0"/>
        <v>0</v>
      </c>
      <c r="O57" s="43">
        <v>0</v>
      </c>
      <c r="P57" s="43">
        <v>0</v>
      </c>
      <c r="Q57" s="43">
        <v>0</v>
      </c>
      <c r="R57" s="25">
        <v>0</v>
      </c>
      <c r="S57" s="26">
        <v>0</v>
      </c>
      <c r="T57" s="25">
        <v>0</v>
      </c>
    </row>
    <row r="58" ht="20.1" customHeight="1" spans="1:20">
      <c r="A58" s="24" t="s">
        <v>101</v>
      </c>
      <c r="B58" s="24" t="s">
        <v>102</v>
      </c>
      <c r="C58" s="24" t="s">
        <v>95</v>
      </c>
      <c r="D58" s="24" t="s">
        <v>119</v>
      </c>
      <c r="E58" s="24" t="s">
        <v>104</v>
      </c>
      <c r="F58" s="43">
        <v>3.86</v>
      </c>
      <c r="G58" s="43">
        <v>0</v>
      </c>
      <c r="H58" s="43">
        <v>3.86</v>
      </c>
      <c r="I58" s="43">
        <v>0</v>
      </c>
      <c r="J58" s="25">
        <v>0</v>
      </c>
      <c r="K58" s="26">
        <v>0</v>
      </c>
      <c r="L58" s="43">
        <v>0</v>
      </c>
      <c r="M58" s="25">
        <v>0</v>
      </c>
      <c r="N58" s="26">
        <f t="shared" si="0"/>
        <v>0</v>
      </c>
      <c r="O58" s="43">
        <v>0</v>
      </c>
      <c r="P58" s="43">
        <v>0</v>
      </c>
      <c r="Q58" s="43">
        <v>0</v>
      </c>
      <c r="R58" s="25">
        <v>0</v>
      </c>
      <c r="S58" s="26">
        <v>0</v>
      </c>
      <c r="T58" s="25">
        <v>0</v>
      </c>
    </row>
    <row r="59" ht="20.1" customHeight="1" spans="1:20">
      <c r="A59" s="24" t="s">
        <v>105</v>
      </c>
      <c r="B59" s="24" t="s">
        <v>87</v>
      </c>
      <c r="C59" s="24" t="s">
        <v>84</v>
      </c>
      <c r="D59" s="24" t="s">
        <v>119</v>
      </c>
      <c r="E59" s="24" t="s">
        <v>106</v>
      </c>
      <c r="F59" s="43">
        <v>28.98</v>
      </c>
      <c r="G59" s="43">
        <v>0</v>
      </c>
      <c r="H59" s="43">
        <v>28.98</v>
      </c>
      <c r="I59" s="43">
        <v>0</v>
      </c>
      <c r="J59" s="25">
        <v>0</v>
      </c>
      <c r="K59" s="26">
        <v>0</v>
      </c>
      <c r="L59" s="43">
        <v>0</v>
      </c>
      <c r="M59" s="25">
        <v>0</v>
      </c>
      <c r="N59" s="26">
        <f t="shared" si="0"/>
        <v>0</v>
      </c>
      <c r="O59" s="43">
        <v>0</v>
      </c>
      <c r="P59" s="43">
        <v>0</v>
      </c>
      <c r="Q59" s="43">
        <v>0</v>
      </c>
      <c r="R59" s="25">
        <v>0</v>
      </c>
      <c r="S59" s="26">
        <v>0</v>
      </c>
      <c r="T59" s="25">
        <v>0</v>
      </c>
    </row>
    <row r="60" ht="20.1" customHeight="1" spans="1:20">
      <c r="A60" s="24" t="s">
        <v>105</v>
      </c>
      <c r="B60" s="24" t="s">
        <v>87</v>
      </c>
      <c r="C60" s="24" t="s">
        <v>95</v>
      </c>
      <c r="D60" s="24" t="s">
        <v>119</v>
      </c>
      <c r="E60" s="24" t="s">
        <v>107</v>
      </c>
      <c r="F60" s="43">
        <v>22.84</v>
      </c>
      <c r="G60" s="43">
        <v>0</v>
      </c>
      <c r="H60" s="43">
        <v>22.84</v>
      </c>
      <c r="I60" s="43">
        <v>0</v>
      </c>
      <c r="J60" s="25">
        <v>0</v>
      </c>
      <c r="K60" s="26">
        <v>0</v>
      </c>
      <c r="L60" s="43">
        <v>0</v>
      </c>
      <c r="M60" s="25">
        <v>0</v>
      </c>
      <c r="N60" s="26">
        <f t="shared" si="0"/>
        <v>0</v>
      </c>
      <c r="O60" s="43">
        <v>0</v>
      </c>
      <c r="P60" s="43">
        <v>0</v>
      </c>
      <c r="Q60" s="43">
        <v>0</v>
      </c>
      <c r="R60" s="25">
        <v>0</v>
      </c>
      <c r="S60" s="26">
        <v>0</v>
      </c>
      <c r="T60" s="25">
        <v>0</v>
      </c>
    </row>
    <row r="61" ht="20.1" customHeight="1" spans="1:20">
      <c r="A61" s="24" t="s">
        <v>36</v>
      </c>
      <c r="B61" s="24" t="s">
        <v>36</v>
      </c>
      <c r="C61" s="24" t="s">
        <v>36</v>
      </c>
      <c r="D61" s="24" t="s">
        <v>36</v>
      </c>
      <c r="E61" s="24" t="s">
        <v>120</v>
      </c>
      <c r="F61" s="43">
        <v>97.8</v>
      </c>
      <c r="G61" s="43">
        <v>0</v>
      </c>
      <c r="H61" s="43">
        <v>97.8</v>
      </c>
      <c r="I61" s="43">
        <v>0</v>
      </c>
      <c r="J61" s="25">
        <v>0</v>
      </c>
      <c r="K61" s="26">
        <v>0</v>
      </c>
      <c r="L61" s="43">
        <v>0</v>
      </c>
      <c r="M61" s="25">
        <v>0</v>
      </c>
      <c r="N61" s="26">
        <f t="shared" si="0"/>
        <v>0</v>
      </c>
      <c r="O61" s="43">
        <v>0</v>
      </c>
      <c r="P61" s="43">
        <v>0</v>
      </c>
      <c r="Q61" s="43">
        <v>0</v>
      </c>
      <c r="R61" s="25">
        <v>0</v>
      </c>
      <c r="S61" s="26">
        <v>0</v>
      </c>
      <c r="T61" s="25">
        <v>0</v>
      </c>
    </row>
    <row r="62" ht="20.1" customHeight="1" spans="1:20">
      <c r="A62" s="24" t="s">
        <v>82</v>
      </c>
      <c r="B62" s="24" t="s">
        <v>83</v>
      </c>
      <c r="C62" s="24" t="s">
        <v>84</v>
      </c>
      <c r="D62" s="24" t="s">
        <v>121</v>
      </c>
      <c r="E62" s="24" t="s">
        <v>86</v>
      </c>
      <c r="F62" s="43">
        <v>75.6</v>
      </c>
      <c r="G62" s="43">
        <v>0</v>
      </c>
      <c r="H62" s="43">
        <v>75.6</v>
      </c>
      <c r="I62" s="43">
        <v>0</v>
      </c>
      <c r="J62" s="25">
        <v>0</v>
      </c>
      <c r="K62" s="26">
        <v>0</v>
      </c>
      <c r="L62" s="43">
        <v>0</v>
      </c>
      <c r="M62" s="25">
        <v>0</v>
      </c>
      <c r="N62" s="26">
        <f t="shared" si="0"/>
        <v>0</v>
      </c>
      <c r="O62" s="43">
        <v>0</v>
      </c>
      <c r="P62" s="43">
        <v>0</v>
      </c>
      <c r="Q62" s="43">
        <v>0</v>
      </c>
      <c r="R62" s="25">
        <v>0</v>
      </c>
      <c r="S62" s="26">
        <v>0</v>
      </c>
      <c r="T62" s="25">
        <v>0</v>
      </c>
    </row>
    <row r="63" ht="20.1" customHeight="1" spans="1:20">
      <c r="A63" s="24" t="s">
        <v>97</v>
      </c>
      <c r="B63" s="24" t="s">
        <v>98</v>
      </c>
      <c r="C63" s="24" t="s">
        <v>84</v>
      </c>
      <c r="D63" s="24" t="s">
        <v>121</v>
      </c>
      <c r="E63" s="24" t="s">
        <v>99</v>
      </c>
      <c r="F63" s="43">
        <v>0.05</v>
      </c>
      <c r="G63" s="43">
        <v>0</v>
      </c>
      <c r="H63" s="43">
        <v>0.05</v>
      </c>
      <c r="I63" s="43">
        <v>0</v>
      </c>
      <c r="J63" s="25">
        <v>0</v>
      </c>
      <c r="K63" s="26">
        <v>0</v>
      </c>
      <c r="L63" s="43">
        <v>0</v>
      </c>
      <c r="M63" s="25">
        <v>0</v>
      </c>
      <c r="N63" s="26">
        <f t="shared" si="0"/>
        <v>0</v>
      </c>
      <c r="O63" s="43">
        <v>0</v>
      </c>
      <c r="P63" s="43">
        <v>0</v>
      </c>
      <c r="Q63" s="43">
        <v>0</v>
      </c>
      <c r="R63" s="25">
        <v>0</v>
      </c>
      <c r="S63" s="26">
        <v>0</v>
      </c>
      <c r="T63" s="25">
        <v>0</v>
      </c>
    </row>
    <row r="64" ht="20.1" customHeight="1" spans="1:20">
      <c r="A64" s="24" t="s">
        <v>97</v>
      </c>
      <c r="B64" s="24" t="s">
        <v>98</v>
      </c>
      <c r="C64" s="24" t="s">
        <v>98</v>
      </c>
      <c r="D64" s="24" t="s">
        <v>121</v>
      </c>
      <c r="E64" s="24" t="s">
        <v>100</v>
      </c>
      <c r="F64" s="43">
        <v>7.14</v>
      </c>
      <c r="G64" s="43">
        <v>0</v>
      </c>
      <c r="H64" s="43">
        <v>7.14</v>
      </c>
      <c r="I64" s="43">
        <v>0</v>
      </c>
      <c r="J64" s="25">
        <v>0</v>
      </c>
      <c r="K64" s="26">
        <v>0</v>
      </c>
      <c r="L64" s="43">
        <v>0</v>
      </c>
      <c r="M64" s="25">
        <v>0</v>
      </c>
      <c r="N64" s="26">
        <f t="shared" si="0"/>
        <v>0</v>
      </c>
      <c r="O64" s="43">
        <v>0</v>
      </c>
      <c r="P64" s="43">
        <v>0</v>
      </c>
      <c r="Q64" s="43">
        <v>0</v>
      </c>
      <c r="R64" s="25">
        <v>0</v>
      </c>
      <c r="S64" s="26">
        <v>0</v>
      </c>
      <c r="T64" s="25">
        <v>0</v>
      </c>
    </row>
    <row r="65" ht="20.1" customHeight="1" spans="1:20">
      <c r="A65" s="24" t="s">
        <v>101</v>
      </c>
      <c r="B65" s="24" t="s">
        <v>102</v>
      </c>
      <c r="C65" s="24" t="s">
        <v>84</v>
      </c>
      <c r="D65" s="24" t="s">
        <v>121</v>
      </c>
      <c r="E65" s="24" t="s">
        <v>103</v>
      </c>
      <c r="F65" s="43">
        <v>5.51</v>
      </c>
      <c r="G65" s="43">
        <v>0</v>
      </c>
      <c r="H65" s="43">
        <v>5.51</v>
      </c>
      <c r="I65" s="43">
        <v>0</v>
      </c>
      <c r="J65" s="25">
        <v>0</v>
      </c>
      <c r="K65" s="26">
        <v>0</v>
      </c>
      <c r="L65" s="43">
        <v>0</v>
      </c>
      <c r="M65" s="25">
        <v>0</v>
      </c>
      <c r="N65" s="26">
        <f t="shared" si="0"/>
        <v>0</v>
      </c>
      <c r="O65" s="43">
        <v>0</v>
      </c>
      <c r="P65" s="43">
        <v>0</v>
      </c>
      <c r="Q65" s="43">
        <v>0</v>
      </c>
      <c r="R65" s="25">
        <v>0</v>
      </c>
      <c r="S65" s="26">
        <v>0</v>
      </c>
      <c r="T65" s="25">
        <v>0</v>
      </c>
    </row>
    <row r="66" ht="20.1" customHeight="1" spans="1:20">
      <c r="A66" s="24" t="s">
        <v>101</v>
      </c>
      <c r="B66" s="24" t="s">
        <v>102</v>
      </c>
      <c r="C66" s="24" t="s">
        <v>95</v>
      </c>
      <c r="D66" s="24" t="s">
        <v>121</v>
      </c>
      <c r="E66" s="24" t="s">
        <v>104</v>
      </c>
      <c r="F66" s="43">
        <v>1.1</v>
      </c>
      <c r="G66" s="43">
        <v>0</v>
      </c>
      <c r="H66" s="43">
        <v>1.1</v>
      </c>
      <c r="I66" s="43">
        <v>0</v>
      </c>
      <c r="J66" s="25">
        <v>0</v>
      </c>
      <c r="K66" s="26">
        <v>0</v>
      </c>
      <c r="L66" s="43">
        <v>0</v>
      </c>
      <c r="M66" s="25">
        <v>0</v>
      </c>
      <c r="N66" s="26">
        <f t="shared" si="0"/>
        <v>0</v>
      </c>
      <c r="O66" s="43">
        <v>0</v>
      </c>
      <c r="P66" s="43">
        <v>0</v>
      </c>
      <c r="Q66" s="43">
        <v>0</v>
      </c>
      <c r="R66" s="25">
        <v>0</v>
      </c>
      <c r="S66" s="26">
        <v>0</v>
      </c>
      <c r="T66" s="25">
        <v>0</v>
      </c>
    </row>
    <row r="67" ht="20.1" customHeight="1" spans="1:20">
      <c r="A67" s="24" t="s">
        <v>105</v>
      </c>
      <c r="B67" s="24" t="s">
        <v>87</v>
      </c>
      <c r="C67" s="24" t="s">
        <v>84</v>
      </c>
      <c r="D67" s="24" t="s">
        <v>121</v>
      </c>
      <c r="E67" s="24" t="s">
        <v>106</v>
      </c>
      <c r="F67" s="43">
        <v>7.03</v>
      </c>
      <c r="G67" s="43">
        <v>0</v>
      </c>
      <c r="H67" s="43">
        <v>7.03</v>
      </c>
      <c r="I67" s="43">
        <v>0</v>
      </c>
      <c r="J67" s="25">
        <v>0</v>
      </c>
      <c r="K67" s="26">
        <v>0</v>
      </c>
      <c r="L67" s="43">
        <v>0</v>
      </c>
      <c r="M67" s="25">
        <v>0</v>
      </c>
      <c r="N67" s="26">
        <f t="shared" si="0"/>
        <v>0</v>
      </c>
      <c r="O67" s="43">
        <v>0</v>
      </c>
      <c r="P67" s="43">
        <v>0</v>
      </c>
      <c r="Q67" s="43">
        <v>0</v>
      </c>
      <c r="R67" s="25">
        <v>0</v>
      </c>
      <c r="S67" s="26">
        <v>0</v>
      </c>
      <c r="T67" s="25">
        <v>0</v>
      </c>
    </row>
    <row r="68" ht="20.1" customHeight="1" spans="1:20">
      <c r="A68" s="24" t="s">
        <v>105</v>
      </c>
      <c r="B68" s="24" t="s">
        <v>87</v>
      </c>
      <c r="C68" s="24" t="s">
        <v>95</v>
      </c>
      <c r="D68" s="24" t="s">
        <v>121</v>
      </c>
      <c r="E68" s="24" t="s">
        <v>107</v>
      </c>
      <c r="F68" s="43">
        <v>1.37</v>
      </c>
      <c r="G68" s="43">
        <v>0</v>
      </c>
      <c r="H68" s="43">
        <v>1.37</v>
      </c>
      <c r="I68" s="43">
        <v>0</v>
      </c>
      <c r="J68" s="25">
        <v>0</v>
      </c>
      <c r="K68" s="26">
        <v>0</v>
      </c>
      <c r="L68" s="43">
        <v>0</v>
      </c>
      <c r="M68" s="25">
        <v>0</v>
      </c>
      <c r="N68" s="26">
        <f t="shared" si="0"/>
        <v>0</v>
      </c>
      <c r="O68" s="43">
        <v>0</v>
      </c>
      <c r="P68" s="43">
        <v>0</v>
      </c>
      <c r="Q68" s="43">
        <v>0</v>
      </c>
      <c r="R68" s="25">
        <v>0</v>
      </c>
      <c r="S68" s="26">
        <v>0</v>
      </c>
      <c r="T68" s="25">
        <v>0</v>
      </c>
    </row>
    <row r="69" ht="20.1" customHeight="1" spans="1:20">
      <c r="A69" s="24" t="s">
        <v>36</v>
      </c>
      <c r="B69" s="24" t="s">
        <v>36</v>
      </c>
      <c r="C69" s="24" t="s">
        <v>36</v>
      </c>
      <c r="D69" s="24" t="s">
        <v>36</v>
      </c>
      <c r="E69" s="24" t="s">
        <v>122</v>
      </c>
      <c r="F69" s="43">
        <v>766.96</v>
      </c>
      <c r="G69" s="43">
        <v>60</v>
      </c>
      <c r="H69" s="43">
        <v>706.96</v>
      </c>
      <c r="I69" s="43">
        <v>0</v>
      </c>
      <c r="J69" s="25">
        <v>0</v>
      </c>
      <c r="K69" s="26">
        <v>0</v>
      </c>
      <c r="L69" s="43">
        <v>0</v>
      </c>
      <c r="M69" s="25">
        <v>0</v>
      </c>
      <c r="N69" s="26">
        <f t="shared" si="0"/>
        <v>0</v>
      </c>
      <c r="O69" s="43">
        <v>0</v>
      </c>
      <c r="P69" s="43">
        <v>0</v>
      </c>
      <c r="Q69" s="43">
        <v>0</v>
      </c>
      <c r="R69" s="25">
        <v>0</v>
      </c>
      <c r="S69" s="26">
        <v>0</v>
      </c>
      <c r="T69" s="25">
        <v>0</v>
      </c>
    </row>
    <row r="70" ht="20.1" customHeight="1" spans="1:20">
      <c r="A70" s="24" t="s">
        <v>36</v>
      </c>
      <c r="B70" s="24" t="s">
        <v>36</v>
      </c>
      <c r="C70" s="24" t="s">
        <v>36</v>
      </c>
      <c r="D70" s="24" t="s">
        <v>36</v>
      </c>
      <c r="E70" s="24" t="s">
        <v>123</v>
      </c>
      <c r="F70" s="43">
        <v>766.96</v>
      </c>
      <c r="G70" s="43">
        <v>60</v>
      </c>
      <c r="H70" s="43">
        <v>706.96</v>
      </c>
      <c r="I70" s="43">
        <v>0</v>
      </c>
      <c r="J70" s="25">
        <v>0</v>
      </c>
      <c r="K70" s="26">
        <v>0</v>
      </c>
      <c r="L70" s="43">
        <v>0</v>
      </c>
      <c r="M70" s="25">
        <v>0</v>
      </c>
      <c r="N70" s="26">
        <f t="shared" si="0"/>
        <v>0</v>
      </c>
      <c r="O70" s="43">
        <v>0</v>
      </c>
      <c r="P70" s="43">
        <v>0</v>
      </c>
      <c r="Q70" s="43">
        <v>0</v>
      </c>
      <c r="R70" s="25">
        <v>0</v>
      </c>
      <c r="S70" s="26">
        <v>0</v>
      </c>
      <c r="T70" s="25">
        <v>0</v>
      </c>
    </row>
    <row r="71" ht="20.1" customHeight="1" spans="1:20">
      <c r="A71" s="24" t="s">
        <v>82</v>
      </c>
      <c r="B71" s="24" t="s">
        <v>83</v>
      </c>
      <c r="C71" s="24" t="s">
        <v>95</v>
      </c>
      <c r="D71" s="24" t="s">
        <v>124</v>
      </c>
      <c r="E71" s="24" t="s">
        <v>125</v>
      </c>
      <c r="F71" s="43">
        <v>543.18</v>
      </c>
      <c r="G71" s="43">
        <v>0</v>
      </c>
      <c r="H71" s="43">
        <v>543.18</v>
      </c>
      <c r="I71" s="43">
        <v>0</v>
      </c>
      <c r="J71" s="25">
        <v>0</v>
      </c>
      <c r="K71" s="26">
        <v>0</v>
      </c>
      <c r="L71" s="43">
        <v>0</v>
      </c>
      <c r="M71" s="25">
        <v>0</v>
      </c>
      <c r="N71" s="26">
        <f t="shared" ref="N71:N134" si="1">SUM(O71:R71)</f>
        <v>0</v>
      </c>
      <c r="O71" s="43">
        <v>0</v>
      </c>
      <c r="P71" s="43">
        <v>0</v>
      </c>
      <c r="Q71" s="43">
        <v>0</v>
      </c>
      <c r="R71" s="25">
        <v>0</v>
      </c>
      <c r="S71" s="26">
        <v>0</v>
      </c>
      <c r="T71" s="25">
        <v>0</v>
      </c>
    </row>
    <row r="72" ht="20.1" customHeight="1" spans="1:20">
      <c r="A72" s="24" t="s">
        <v>82</v>
      </c>
      <c r="B72" s="24" t="s">
        <v>83</v>
      </c>
      <c r="C72" s="24" t="s">
        <v>91</v>
      </c>
      <c r="D72" s="24" t="s">
        <v>124</v>
      </c>
      <c r="E72" s="24" t="s">
        <v>92</v>
      </c>
      <c r="F72" s="43">
        <v>142.8</v>
      </c>
      <c r="G72" s="43">
        <v>60</v>
      </c>
      <c r="H72" s="43">
        <v>82.8</v>
      </c>
      <c r="I72" s="43">
        <v>0</v>
      </c>
      <c r="J72" s="25">
        <v>0</v>
      </c>
      <c r="K72" s="26">
        <v>0</v>
      </c>
      <c r="L72" s="43">
        <v>0</v>
      </c>
      <c r="M72" s="25">
        <v>0</v>
      </c>
      <c r="N72" s="26">
        <f t="shared" si="1"/>
        <v>0</v>
      </c>
      <c r="O72" s="43">
        <v>0</v>
      </c>
      <c r="P72" s="43">
        <v>0</v>
      </c>
      <c r="Q72" s="43">
        <v>0</v>
      </c>
      <c r="R72" s="25">
        <v>0</v>
      </c>
      <c r="S72" s="26">
        <v>0</v>
      </c>
      <c r="T72" s="25">
        <v>0</v>
      </c>
    </row>
    <row r="73" ht="20.1" customHeight="1" spans="1:20">
      <c r="A73" s="24" t="s">
        <v>97</v>
      </c>
      <c r="B73" s="24" t="s">
        <v>98</v>
      </c>
      <c r="C73" s="24" t="s">
        <v>87</v>
      </c>
      <c r="D73" s="24" t="s">
        <v>124</v>
      </c>
      <c r="E73" s="24" t="s">
        <v>126</v>
      </c>
      <c r="F73" s="43">
        <v>1.84</v>
      </c>
      <c r="G73" s="43">
        <v>0</v>
      </c>
      <c r="H73" s="43">
        <v>1.84</v>
      </c>
      <c r="I73" s="43">
        <v>0</v>
      </c>
      <c r="J73" s="25">
        <v>0</v>
      </c>
      <c r="K73" s="26">
        <v>0</v>
      </c>
      <c r="L73" s="43">
        <v>0</v>
      </c>
      <c r="M73" s="25">
        <v>0</v>
      </c>
      <c r="N73" s="26">
        <f t="shared" si="1"/>
        <v>0</v>
      </c>
      <c r="O73" s="43">
        <v>0</v>
      </c>
      <c r="P73" s="43">
        <v>0</v>
      </c>
      <c r="Q73" s="43">
        <v>0</v>
      </c>
      <c r="R73" s="25">
        <v>0</v>
      </c>
      <c r="S73" s="26">
        <v>0</v>
      </c>
      <c r="T73" s="25">
        <v>0</v>
      </c>
    </row>
    <row r="74" ht="20.1" customHeight="1" spans="1:20">
      <c r="A74" s="24" t="s">
        <v>97</v>
      </c>
      <c r="B74" s="24" t="s">
        <v>98</v>
      </c>
      <c r="C74" s="24" t="s">
        <v>98</v>
      </c>
      <c r="D74" s="24" t="s">
        <v>124</v>
      </c>
      <c r="E74" s="24" t="s">
        <v>100</v>
      </c>
      <c r="F74" s="43">
        <v>24.95</v>
      </c>
      <c r="G74" s="43">
        <v>0</v>
      </c>
      <c r="H74" s="43">
        <v>24.95</v>
      </c>
      <c r="I74" s="43">
        <v>0</v>
      </c>
      <c r="J74" s="25">
        <v>0</v>
      </c>
      <c r="K74" s="26">
        <v>0</v>
      </c>
      <c r="L74" s="43">
        <v>0</v>
      </c>
      <c r="M74" s="25">
        <v>0</v>
      </c>
      <c r="N74" s="26">
        <f t="shared" si="1"/>
        <v>0</v>
      </c>
      <c r="O74" s="43">
        <v>0</v>
      </c>
      <c r="P74" s="43">
        <v>0</v>
      </c>
      <c r="Q74" s="43">
        <v>0</v>
      </c>
      <c r="R74" s="25">
        <v>0</v>
      </c>
      <c r="S74" s="26">
        <v>0</v>
      </c>
      <c r="T74" s="25">
        <v>0</v>
      </c>
    </row>
    <row r="75" ht="20.1" customHeight="1" spans="1:20">
      <c r="A75" s="24" t="s">
        <v>101</v>
      </c>
      <c r="B75" s="24" t="s">
        <v>102</v>
      </c>
      <c r="C75" s="24" t="s">
        <v>87</v>
      </c>
      <c r="D75" s="24" t="s">
        <v>124</v>
      </c>
      <c r="E75" s="24" t="s">
        <v>127</v>
      </c>
      <c r="F75" s="43">
        <v>20.74</v>
      </c>
      <c r="G75" s="43">
        <v>0</v>
      </c>
      <c r="H75" s="43">
        <v>20.74</v>
      </c>
      <c r="I75" s="43">
        <v>0</v>
      </c>
      <c r="J75" s="25">
        <v>0</v>
      </c>
      <c r="K75" s="26">
        <v>0</v>
      </c>
      <c r="L75" s="43">
        <v>0</v>
      </c>
      <c r="M75" s="25">
        <v>0</v>
      </c>
      <c r="N75" s="26">
        <f t="shared" si="1"/>
        <v>0</v>
      </c>
      <c r="O75" s="43">
        <v>0</v>
      </c>
      <c r="P75" s="43">
        <v>0</v>
      </c>
      <c r="Q75" s="43">
        <v>0</v>
      </c>
      <c r="R75" s="25">
        <v>0</v>
      </c>
      <c r="S75" s="26">
        <v>0</v>
      </c>
      <c r="T75" s="25">
        <v>0</v>
      </c>
    </row>
    <row r="76" ht="20.1" customHeight="1" spans="1:20">
      <c r="A76" s="24" t="s">
        <v>105</v>
      </c>
      <c r="B76" s="24" t="s">
        <v>87</v>
      </c>
      <c r="C76" s="24" t="s">
        <v>84</v>
      </c>
      <c r="D76" s="24" t="s">
        <v>124</v>
      </c>
      <c r="E76" s="24" t="s">
        <v>106</v>
      </c>
      <c r="F76" s="43">
        <v>26.47</v>
      </c>
      <c r="G76" s="43">
        <v>0</v>
      </c>
      <c r="H76" s="43">
        <v>26.47</v>
      </c>
      <c r="I76" s="43">
        <v>0</v>
      </c>
      <c r="J76" s="25">
        <v>0</v>
      </c>
      <c r="K76" s="26">
        <v>0</v>
      </c>
      <c r="L76" s="43">
        <v>0</v>
      </c>
      <c r="M76" s="25">
        <v>0</v>
      </c>
      <c r="N76" s="26">
        <f t="shared" si="1"/>
        <v>0</v>
      </c>
      <c r="O76" s="43">
        <v>0</v>
      </c>
      <c r="P76" s="43">
        <v>0</v>
      </c>
      <c r="Q76" s="43">
        <v>0</v>
      </c>
      <c r="R76" s="25">
        <v>0</v>
      </c>
      <c r="S76" s="26">
        <v>0</v>
      </c>
      <c r="T76" s="25">
        <v>0</v>
      </c>
    </row>
    <row r="77" ht="20.1" customHeight="1" spans="1:20">
      <c r="A77" s="24" t="s">
        <v>105</v>
      </c>
      <c r="B77" s="24" t="s">
        <v>87</v>
      </c>
      <c r="C77" s="24" t="s">
        <v>95</v>
      </c>
      <c r="D77" s="24" t="s">
        <v>124</v>
      </c>
      <c r="E77" s="24" t="s">
        <v>107</v>
      </c>
      <c r="F77" s="43">
        <v>6.98</v>
      </c>
      <c r="G77" s="43">
        <v>0</v>
      </c>
      <c r="H77" s="43">
        <v>6.98</v>
      </c>
      <c r="I77" s="43">
        <v>0</v>
      </c>
      <c r="J77" s="25">
        <v>0</v>
      </c>
      <c r="K77" s="26">
        <v>0</v>
      </c>
      <c r="L77" s="43">
        <v>0</v>
      </c>
      <c r="M77" s="25">
        <v>0</v>
      </c>
      <c r="N77" s="26">
        <f t="shared" si="1"/>
        <v>0</v>
      </c>
      <c r="O77" s="43">
        <v>0</v>
      </c>
      <c r="P77" s="43">
        <v>0</v>
      </c>
      <c r="Q77" s="43">
        <v>0</v>
      </c>
      <c r="R77" s="25">
        <v>0</v>
      </c>
      <c r="S77" s="26">
        <v>0</v>
      </c>
      <c r="T77" s="25">
        <v>0</v>
      </c>
    </row>
    <row r="78" ht="20.1" customHeight="1" spans="1:20">
      <c r="A78" s="24" t="s">
        <v>36</v>
      </c>
      <c r="B78" s="24" t="s">
        <v>36</v>
      </c>
      <c r="C78" s="24" t="s">
        <v>36</v>
      </c>
      <c r="D78" s="24" t="s">
        <v>36</v>
      </c>
      <c r="E78" s="24" t="s">
        <v>128</v>
      </c>
      <c r="F78" s="43">
        <v>8382.59</v>
      </c>
      <c r="G78" s="43">
        <v>2519.69</v>
      </c>
      <c r="H78" s="43">
        <v>5862.9</v>
      </c>
      <c r="I78" s="43">
        <v>0</v>
      </c>
      <c r="J78" s="25">
        <v>0</v>
      </c>
      <c r="K78" s="26">
        <v>0</v>
      </c>
      <c r="L78" s="43">
        <v>0</v>
      </c>
      <c r="M78" s="25">
        <v>0</v>
      </c>
      <c r="N78" s="26">
        <f t="shared" si="1"/>
        <v>0</v>
      </c>
      <c r="O78" s="43">
        <v>0</v>
      </c>
      <c r="P78" s="43">
        <v>0</v>
      </c>
      <c r="Q78" s="43">
        <v>0</v>
      </c>
      <c r="R78" s="25">
        <v>0</v>
      </c>
      <c r="S78" s="26">
        <v>0</v>
      </c>
      <c r="T78" s="25">
        <v>0</v>
      </c>
    </row>
    <row r="79" ht="20.1" customHeight="1" spans="1:20">
      <c r="A79" s="24" t="s">
        <v>36</v>
      </c>
      <c r="B79" s="24" t="s">
        <v>36</v>
      </c>
      <c r="C79" s="24" t="s">
        <v>36</v>
      </c>
      <c r="D79" s="24" t="s">
        <v>36</v>
      </c>
      <c r="E79" s="24" t="s">
        <v>129</v>
      </c>
      <c r="F79" s="43">
        <v>334.43</v>
      </c>
      <c r="G79" s="43">
        <v>0</v>
      </c>
      <c r="H79" s="43">
        <v>334.43</v>
      </c>
      <c r="I79" s="43">
        <v>0</v>
      </c>
      <c r="J79" s="25">
        <v>0</v>
      </c>
      <c r="K79" s="26">
        <v>0</v>
      </c>
      <c r="L79" s="43">
        <v>0</v>
      </c>
      <c r="M79" s="25">
        <v>0</v>
      </c>
      <c r="N79" s="26">
        <f t="shared" si="1"/>
        <v>0</v>
      </c>
      <c r="O79" s="43">
        <v>0</v>
      </c>
      <c r="P79" s="43">
        <v>0</v>
      </c>
      <c r="Q79" s="43">
        <v>0</v>
      </c>
      <c r="R79" s="25">
        <v>0</v>
      </c>
      <c r="S79" s="26">
        <v>0</v>
      </c>
      <c r="T79" s="25">
        <v>0</v>
      </c>
    </row>
    <row r="80" ht="20.1" customHeight="1" spans="1:20">
      <c r="A80" s="24" t="s">
        <v>82</v>
      </c>
      <c r="B80" s="24" t="s">
        <v>83</v>
      </c>
      <c r="C80" s="24" t="s">
        <v>130</v>
      </c>
      <c r="D80" s="24" t="s">
        <v>131</v>
      </c>
      <c r="E80" s="24" t="s">
        <v>132</v>
      </c>
      <c r="F80" s="43">
        <v>166.64</v>
      </c>
      <c r="G80" s="43">
        <v>0</v>
      </c>
      <c r="H80" s="43">
        <v>166.64</v>
      </c>
      <c r="I80" s="43">
        <v>0</v>
      </c>
      <c r="J80" s="25">
        <v>0</v>
      </c>
      <c r="K80" s="26">
        <v>0</v>
      </c>
      <c r="L80" s="43">
        <v>0</v>
      </c>
      <c r="M80" s="25">
        <v>0</v>
      </c>
      <c r="N80" s="26">
        <f t="shared" si="1"/>
        <v>0</v>
      </c>
      <c r="O80" s="43">
        <v>0</v>
      </c>
      <c r="P80" s="43">
        <v>0</v>
      </c>
      <c r="Q80" s="43">
        <v>0</v>
      </c>
      <c r="R80" s="25">
        <v>0</v>
      </c>
      <c r="S80" s="26">
        <v>0</v>
      </c>
      <c r="T80" s="25">
        <v>0</v>
      </c>
    </row>
    <row r="81" ht="20.1" customHeight="1" spans="1:20">
      <c r="A81" s="24" t="s">
        <v>82</v>
      </c>
      <c r="B81" s="24" t="s">
        <v>83</v>
      </c>
      <c r="C81" s="24" t="s">
        <v>91</v>
      </c>
      <c r="D81" s="24" t="s">
        <v>131</v>
      </c>
      <c r="E81" s="24" t="s">
        <v>92</v>
      </c>
      <c r="F81" s="43">
        <v>76.6</v>
      </c>
      <c r="G81" s="43">
        <v>0</v>
      </c>
      <c r="H81" s="43">
        <v>76.6</v>
      </c>
      <c r="I81" s="43">
        <v>0</v>
      </c>
      <c r="J81" s="25">
        <v>0</v>
      </c>
      <c r="K81" s="26">
        <v>0</v>
      </c>
      <c r="L81" s="43">
        <v>0</v>
      </c>
      <c r="M81" s="25">
        <v>0</v>
      </c>
      <c r="N81" s="26">
        <f t="shared" si="1"/>
        <v>0</v>
      </c>
      <c r="O81" s="43">
        <v>0</v>
      </c>
      <c r="P81" s="43">
        <v>0</v>
      </c>
      <c r="Q81" s="43">
        <v>0</v>
      </c>
      <c r="R81" s="25">
        <v>0</v>
      </c>
      <c r="S81" s="26">
        <v>0</v>
      </c>
      <c r="T81" s="25">
        <v>0</v>
      </c>
    </row>
    <row r="82" ht="20.1" customHeight="1" spans="1:20">
      <c r="A82" s="24" t="s">
        <v>97</v>
      </c>
      <c r="B82" s="24" t="s">
        <v>98</v>
      </c>
      <c r="C82" s="24" t="s">
        <v>87</v>
      </c>
      <c r="D82" s="24" t="s">
        <v>131</v>
      </c>
      <c r="E82" s="24" t="s">
        <v>126</v>
      </c>
      <c r="F82" s="43">
        <v>35</v>
      </c>
      <c r="G82" s="43">
        <v>0</v>
      </c>
      <c r="H82" s="43">
        <v>35</v>
      </c>
      <c r="I82" s="43">
        <v>0</v>
      </c>
      <c r="J82" s="25">
        <v>0</v>
      </c>
      <c r="K82" s="26">
        <v>0</v>
      </c>
      <c r="L82" s="43">
        <v>0</v>
      </c>
      <c r="M82" s="25">
        <v>0</v>
      </c>
      <c r="N82" s="26">
        <f t="shared" si="1"/>
        <v>0</v>
      </c>
      <c r="O82" s="43">
        <v>0</v>
      </c>
      <c r="P82" s="43">
        <v>0</v>
      </c>
      <c r="Q82" s="43">
        <v>0</v>
      </c>
      <c r="R82" s="25">
        <v>0</v>
      </c>
      <c r="S82" s="26">
        <v>0</v>
      </c>
      <c r="T82" s="25">
        <v>0</v>
      </c>
    </row>
    <row r="83" ht="20.1" customHeight="1" spans="1:20">
      <c r="A83" s="24" t="s">
        <v>97</v>
      </c>
      <c r="B83" s="24" t="s">
        <v>98</v>
      </c>
      <c r="C83" s="24" t="s">
        <v>98</v>
      </c>
      <c r="D83" s="24" t="s">
        <v>131</v>
      </c>
      <c r="E83" s="24" t="s">
        <v>100</v>
      </c>
      <c r="F83" s="43">
        <v>14.45</v>
      </c>
      <c r="G83" s="43">
        <v>0</v>
      </c>
      <c r="H83" s="43">
        <v>14.45</v>
      </c>
      <c r="I83" s="43">
        <v>0</v>
      </c>
      <c r="J83" s="25">
        <v>0</v>
      </c>
      <c r="K83" s="26">
        <v>0</v>
      </c>
      <c r="L83" s="43">
        <v>0</v>
      </c>
      <c r="M83" s="25">
        <v>0</v>
      </c>
      <c r="N83" s="26">
        <f t="shared" si="1"/>
        <v>0</v>
      </c>
      <c r="O83" s="43">
        <v>0</v>
      </c>
      <c r="P83" s="43">
        <v>0</v>
      </c>
      <c r="Q83" s="43">
        <v>0</v>
      </c>
      <c r="R83" s="25">
        <v>0</v>
      </c>
      <c r="S83" s="26">
        <v>0</v>
      </c>
      <c r="T83" s="25">
        <v>0</v>
      </c>
    </row>
    <row r="84" ht="20.1" customHeight="1" spans="1:20">
      <c r="A84" s="24" t="s">
        <v>97</v>
      </c>
      <c r="B84" s="24" t="s">
        <v>98</v>
      </c>
      <c r="C84" s="24" t="s">
        <v>83</v>
      </c>
      <c r="D84" s="24" t="s">
        <v>131</v>
      </c>
      <c r="E84" s="24" t="s">
        <v>133</v>
      </c>
      <c r="F84" s="43">
        <v>7.39</v>
      </c>
      <c r="G84" s="43">
        <v>0</v>
      </c>
      <c r="H84" s="43">
        <v>7.39</v>
      </c>
      <c r="I84" s="43">
        <v>0</v>
      </c>
      <c r="J84" s="25">
        <v>0</v>
      </c>
      <c r="K84" s="26">
        <v>0</v>
      </c>
      <c r="L84" s="43">
        <v>0</v>
      </c>
      <c r="M84" s="25">
        <v>0</v>
      </c>
      <c r="N84" s="26">
        <f t="shared" si="1"/>
        <v>0</v>
      </c>
      <c r="O84" s="43">
        <v>0</v>
      </c>
      <c r="P84" s="43">
        <v>0</v>
      </c>
      <c r="Q84" s="43">
        <v>0</v>
      </c>
      <c r="R84" s="25">
        <v>0</v>
      </c>
      <c r="S84" s="26">
        <v>0</v>
      </c>
      <c r="T84" s="25">
        <v>0</v>
      </c>
    </row>
    <row r="85" ht="20.1" customHeight="1" spans="1:20">
      <c r="A85" s="24" t="s">
        <v>101</v>
      </c>
      <c r="B85" s="24" t="s">
        <v>102</v>
      </c>
      <c r="C85" s="24" t="s">
        <v>87</v>
      </c>
      <c r="D85" s="24" t="s">
        <v>131</v>
      </c>
      <c r="E85" s="24" t="s">
        <v>127</v>
      </c>
      <c r="F85" s="43">
        <v>13</v>
      </c>
      <c r="G85" s="43">
        <v>0</v>
      </c>
      <c r="H85" s="43">
        <v>13</v>
      </c>
      <c r="I85" s="43">
        <v>0</v>
      </c>
      <c r="J85" s="25">
        <v>0</v>
      </c>
      <c r="K85" s="26">
        <v>0</v>
      </c>
      <c r="L85" s="43">
        <v>0</v>
      </c>
      <c r="M85" s="25">
        <v>0</v>
      </c>
      <c r="N85" s="26">
        <f t="shared" si="1"/>
        <v>0</v>
      </c>
      <c r="O85" s="43">
        <v>0</v>
      </c>
      <c r="P85" s="43">
        <v>0</v>
      </c>
      <c r="Q85" s="43">
        <v>0</v>
      </c>
      <c r="R85" s="25">
        <v>0</v>
      </c>
      <c r="S85" s="26">
        <v>0</v>
      </c>
      <c r="T85" s="25">
        <v>0</v>
      </c>
    </row>
    <row r="86" ht="20.1" customHeight="1" spans="1:20">
      <c r="A86" s="24" t="s">
        <v>105</v>
      </c>
      <c r="B86" s="24" t="s">
        <v>87</v>
      </c>
      <c r="C86" s="24" t="s">
        <v>84</v>
      </c>
      <c r="D86" s="24" t="s">
        <v>131</v>
      </c>
      <c r="E86" s="24" t="s">
        <v>106</v>
      </c>
      <c r="F86" s="43">
        <v>15.1</v>
      </c>
      <c r="G86" s="43">
        <v>0</v>
      </c>
      <c r="H86" s="43">
        <v>15.1</v>
      </c>
      <c r="I86" s="43">
        <v>0</v>
      </c>
      <c r="J86" s="25">
        <v>0</v>
      </c>
      <c r="K86" s="26">
        <v>0</v>
      </c>
      <c r="L86" s="43">
        <v>0</v>
      </c>
      <c r="M86" s="25">
        <v>0</v>
      </c>
      <c r="N86" s="26">
        <f t="shared" si="1"/>
        <v>0</v>
      </c>
      <c r="O86" s="43">
        <v>0</v>
      </c>
      <c r="P86" s="43">
        <v>0</v>
      </c>
      <c r="Q86" s="43">
        <v>0</v>
      </c>
      <c r="R86" s="25">
        <v>0</v>
      </c>
      <c r="S86" s="26">
        <v>0</v>
      </c>
      <c r="T86" s="25">
        <v>0</v>
      </c>
    </row>
    <row r="87" ht="20.1" customHeight="1" spans="1:20">
      <c r="A87" s="24" t="s">
        <v>105</v>
      </c>
      <c r="B87" s="24" t="s">
        <v>87</v>
      </c>
      <c r="C87" s="24" t="s">
        <v>95</v>
      </c>
      <c r="D87" s="24" t="s">
        <v>131</v>
      </c>
      <c r="E87" s="24" t="s">
        <v>107</v>
      </c>
      <c r="F87" s="43">
        <v>6.25</v>
      </c>
      <c r="G87" s="43">
        <v>0</v>
      </c>
      <c r="H87" s="43">
        <v>6.25</v>
      </c>
      <c r="I87" s="43">
        <v>0</v>
      </c>
      <c r="J87" s="25">
        <v>0</v>
      </c>
      <c r="K87" s="26">
        <v>0</v>
      </c>
      <c r="L87" s="43">
        <v>0</v>
      </c>
      <c r="M87" s="25">
        <v>0</v>
      </c>
      <c r="N87" s="26">
        <f t="shared" si="1"/>
        <v>0</v>
      </c>
      <c r="O87" s="43">
        <v>0</v>
      </c>
      <c r="P87" s="43">
        <v>0</v>
      </c>
      <c r="Q87" s="43">
        <v>0</v>
      </c>
      <c r="R87" s="25">
        <v>0</v>
      </c>
      <c r="S87" s="26">
        <v>0</v>
      </c>
      <c r="T87" s="25">
        <v>0</v>
      </c>
    </row>
    <row r="88" ht="20.1" customHeight="1" spans="1:20">
      <c r="A88" s="24" t="s">
        <v>36</v>
      </c>
      <c r="B88" s="24" t="s">
        <v>36</v>
      </c>
      <c r="C88" s="24" t="s">
        <v>36</v>
      </c>
      <c r="D88" s="24" t="s">
        <v>36</v>
      </c>
      <c r="E88" s="24" t="s">
        <v>134</v>
      </c>
      <c r="F88" s="43">
        <v>8048.16</v>
      </c>
      <c r="G88" s="43">
        <v>2519.69</v>
      </c>
      <c r="H88" s="43">
        <v>5528.47</v>
      </c>
      <c r="I88" s="43">
        <v>0</v>
      </c>
      <c r="J88" s="25">
        <v>0</v>
      </c>
      <c r="K88" s="26">
        <v>0</v>
      </c>
      <c r="L88" s="43">
        <v>0</v>
      </c>
      <c r="M88" s="25">
        <v>0</v>
      </c>
      <c r="N88" s="26">
        <f t="shared" si="1"/>
        <v>0</v>
      </c>
      <c r="O88" s="43">
        <v>0</v>
      </c>
      <c r="P88" s="43">
        <v>0</v>
      </c>
      <c r="Q88" s="43">
        <v>0</v>
      </c>
      <c r="R88" s="25">
        <v>0</v>
      </c>
      <c r="S88" s="26">
        <v>0</v>
      </c>
      <c r="T88" s="25">
        <v>0</v>
      </c>
    </row>
    <row r="89" ht="20.1" customHeight="1" spans="1:20">
      <c r="A89" s="24" t="s">
        <v>82</v>
      </c>
      <c r="B89" s="24" t="s">
        <v>83</v>
      </c>
      <c r="C89" s="24" t="s">
        <v>95</v>
      </c>
      <c r="D89" s="24" t="s">
        <v>135</v>
      </c>
      <c r="E89" s="24" t="s">
        <v>125</v>
      </c>
      <c r="F89" s="43">
        <v>257.19</v>
      </c>
      <c r="G89" s="43">
        <v>0</v>
      </c>
      <c r="H89" s="43">
        <v>257.19</v>
      </c>
      <c r="I89" s="43">
        <v>0</v>
      </c>
      <c r="J89" s="25">
        <v>0</v>
      </c>
      <c r="K89" s="26">
        <v>0</v>
      </c>
      <c r="L89" s="43">
        <v>0</v>
      </c>
      <c r="M89" s="25">
        <v>0</v>
      </c>
      <c r="N89" s="26">
        <f t="shared" si="1"/>
        <v>0</v>
      </c>
      <c r="O89" s="43">
        <v>0</v>
      </c>
      <c r="P89" s="43">
        <v>0</v>
      </c>
      <c r="Q89" s="43">
        <v>0</v>
      </c>
      <c r="R89" s="25">
        <v>0</v>
      </c>
      <c r="S89" s="26">
        <v>0</v>
      </c>
      <c r="T89" s="25">
        <v>0</v>
      </c>
    </row>
    <row r="90" ht="20.1" customHeight="1" spans="1:20">
      <c r="A90" s="24" t="s">
        <v>82</v>
      </c>
      <c r="B90" s="24" t="s">
        <v>83</v>
      </c>
      <c r="C90" s="24" t="s">
        <v>89</v>
      </c>
      <c r="D90" s="24" t="s">
        <v>135</v>
      </c>
      <c r="E90" s="24" t="s">
        <v>90</v>
      </c>
      <c r="F90" s="43">
        <v>7698.76</v>
      </c>
      <c r="G90" s="43">
        <v>2519.69</v>
      </c>
      <c r="H90" s="43">
        <v>5179.07</v>
      </c>
      <c r="I90" s="43">
        <v>0</v>
      </c>
      <c r="J90" s="25">
        <v>0</v>
      </c>
      <c r="K90" s="26">
        <v>0</v>
      </c>
      <c r="L90" s="43">
        <v>0</v>
      </c>
      <c r="M90" s="25">
        <v>0</v>
      </c>
      <c r="N90" s="26">
        <f t="shared" si="1"/>
        <v>0</v>
      </c>
      <c r="O90" s="43">
        <v>0</v>
      </c>
      <c r="P90" s="43">
        <v>0</v>
      </c>
      <c r="Q90" s="43">
        <v>0</v>
      </c>
      <c r="R90" s="25">
        <v>0</v>
      </c>
      <c r="S90" s="26">
        <v>0</v>
      </c>
      <c r="T90" s="25">
        <v>0</v>
      </c>
    </row>
    <row r="91" ht="20.1" customHeight="1" spans="1:20">
      <c r="A91" s="24" t="s">
        <v>82</v>
      </c>
      <c r="B91" s="24" t="s">
        <v>83</v>
      </c>
      <c r="C91" s="24" t="s">
        <v>91</v>
      </c>
      <c r="D91" s="24" t="s">
        <v>135</v>
      </c>
      <c r="E91" s="24" t="s">
        <v>92</v>
      </c>
      <c r="F91" s="43">
        <v>0.35</v>
      </c>
      <c r="G91" s="43">
        <v>0</v>
      </c>
      <c r="H91" s="43">
        <v>0.35</v>
      </c>
      <c r="I91" s="43">
        <v>0</v>
      </c>
      <c r="J91" s="25">
        <v>0</v>
      </c>
      <c r="K91" s="26">
        <v>0</v>
      </c>
      <c r="L91" s="43">
        <v>0</v>
      </c>
      <c r="M91" s="25">
        <v>0</v>
      </c>
      <c r="N91" s="26">
        <f t="shared" si="1"/>
        <v>0</v>
      </c>
      <c r="O91" s="43">
        <v>0</v>
      </c>
      <c r="P91" s="43">
        <v>0</v>
      </c>
      <c r="Q91" s="43">
        <v>0</v>
      </c>
      <c r="R91" s="25">
        <v>0</v>
      </c>
      <c r="S91" s="26">
        <v>0</v>
      </c>
      <c r="T91" s="25">
        <v>0</v>
      </c>
    </row>
    <row r="92" ht="20.1" customHeight="1" spans="1:20">
      <c r="A92" s="24" t="s">
        <v>97</v>
      </c>
      <c r="B92" s="24" t="s">
        <v>98</v>
      </c>
      <c r="C92" s="24" t="s">
        <v>87</v>
      </c>
      <c r="D92" s="24" t="s">
        <v>135</v>
      </c>
      <c r="E92" s="24" t="s">
        <v>126</v>
      </c>
      <c r="F92" s="43">
        <v>5</v>
      </c>
      <c r="G92" s="43">
        <v>0</v>
      </c>
      <c r="H92" s="43">
        <v>5</v>
      </c>
      <c r="I92" s="43">
        <v>0</v>
      </c>
      <c r="J92" s="25">
        <v>0</v>
      </c>
      <c r="K92" s="26">
        <v>0</v>
      </c>
      <c r="L92" s="43">
        <v>0</v>
      </c>
      <c r="M92" s="25">
        <v>0</v>
      </c>
      <c r="N92" s="26">
        <f t="shared" si="1"/>
        <v>0</v>
      </c>
      <c r="O92" s="43">
        <v>0</v>
      </c>
      <c r="P92" s="43">
        <v>0</v>
      </c>
      <c r="Q92" s="43">
        <v>0</v>
      </c>
      <c r="R92" s="25">
        <v>0</v>
      </c>
      <c r="S92" s="26">
        <v>0</v>
      </c>
      <c r="T92" s="25">
        <v>0</v>
      </c>
    </row>
    <row r="93" ht="20.1" customHeight="1" spans="1:20">
      <c r="A93" s="24" t="s">
        <v>97</v>
      </c>
      <c r="B93" s="24" t="s">
        <v>98</v>
      </c>
      <c r="C93" s="24" t="s">
        <v>98</v>
      </c>
      <c r="D93" s="24" t="s">
        <v>135</v>
      </c>
      <c r="E93" s="24" t="s">
        <v>100</v>
      </c>
      <c r="F93" s="43">
        <v>21.83</v>
      </c>
      <c r="G93" s="43">
        <v>0</v>
      </c>
      <c r="H93" s="43">
        <v>21.83</v>
      </c>
      <c r="I93" s="43">
        <v>0</v>
      </c>
      <c r="J93" s="25">
        <v>0</v>
      </c>
      <c r="K93" s="26">
        <v>0</v>
      </c>
      <c r="L93" s="43">
        <v>0</v>
      </c>
      <c r="M93" s="25">
        <v>0</v>
      </c>
      <c r="N93" s="26">
        <f t="shared" si="1"/>
        <v>0</v>
      </c>
      <c r="O93" s="43">
        <v>0</v>
      </c>
      <c r="P93" s="43">
        <v>0</v>
      </c>
      <c r="Q93" s="43">
        <v>0</v>
      </c>
      <c r="R93" s="25">
        <v>0</v>
      </c>
      <c r="S93" s="26">
        <v>0</v>
      </c>
      <c r="T93" s="25">
        <v>0</v>
      </c>
    </row>
    <row r="94" ht="20.1" customHeight="1" spans="1:20">
      <c r="A94" s="24" t="s">
        <v>97</v>
      </c>
      <c r="B94" s="24" t="s">
        <v>98</v>
      </c>
      <c r="C94" s="24" t="s">
        <v>83</v>
      </c>
      <c r="D94" s="24" t="s">
        <v>135</v>
      </c>
      <c r="E94" s="24" t="s">
        <v>133</v>
      </c>
      <c r="F94" s="43">
        <v>10.92</v>
      </c>
      <c r="G94" s="43">
        <v>0</v>
      </c>
      <c r="H94" s="43">
        <v>10.92</v>
      </c>
      <c r="I94" s="43">
        <v>0</v>
      </c>
      <c r="J94" s="25">
        <v>0</v>
      </c>
      <c r="K94" s="26">
        <v>0</v>
      </c>
      <c r="L94" s="43">
        <v>0</v>
      </c>
      <c r="M94" s="25">
        <v>0</v>
      </c>
      <c r="N94" s="26">
        <f t="shared" si="1"/>
        <v>0</v>
      </c>
      <c r="O94" s="43">
        <v>0</v>
      </c>
      <c r="P94" s="43">
        <v>0</v>
      </c>
      <c r="Q94" s="43">
        <v>0</v>
      </c>
      <c r="R94" s="25">
        <v>0</v>
      </c>
      <c r="S94" s="26">
        <v>0</v>
      </c>
      <c r="T94" s="25">
        <v>0</v>
      </c>
    </row>
    <row r="95" ht="20.1" customHeight="1" spans="1:20">
      <c r="A95" s="24" t="s">
        <v>101</v>
      </c>
      <c r="B95" s="24" t="s">
        <v>102</v>
      </c>
      <c r="C95" s="24" t="s">
        <v>87</v>
      </c>
      <c r="D95" s="24" t="s">
        <v>135</v>
      </c>
      <c r="E95" s="24" t="s">
        <v>127</v>
      </c>
      <c r="F95" s="43">
        <v>15.35</v>
      </c>
      <c r="G95" s="43">
        <v>0</v>
      </c>
      <c r="H95" s="43">
        <v>15.35</v>
      </c>
      <c r="I95" s="43">
        <v>0</v>
      </c>
      <c r="J95" s="25">
        <v>0</v>
      </c>
      <c r="K95" s="26">
        <v>0</v>
      </c>
      <c r="L95" s="43">
        <v>0</v>
      </c>
      <c r="M95" s="25">
        <v>0</v>
      </c>
      <c r="N95" s="26">
        <f t="shared" si="1"/>
        <v>0</v>
      </c>
      <c r="O95" s="43">
        <v>0</v>
      </c>
      <c r="P95" s="43">
        <v>0</v>
      </c>
      <c r="Q95" s="43">
        <v>0</v>
      </c>
      <c r="R95" s="25">
        <v>0</v>
      </c>
      <c r="S95" s="26">
        <v>0</v>
      </c>
      <c r="T95" s="25">
        <v>0</v>
      </c>
    </row>
    <row r="96" ht="20.1" customHeight="1" spans="1:20">
      <c r="A96" s="24" t="s">
        <v>105</v>
      </c>
      <c r="B96" s="24" t="s">
        <v>87</v>
      </c>
      <c r="C96" s="24" t="s">
        <v>84</v>
      </c>
      <c r="D96" s="24" t="s">
        <v>135</v>
      </c>
      <c r="E96" s="24" t="s">
        <v>106</v>
      </c>
      <c r="F96" s="43">
        <v>21.18</v>
      </c>
      <c r="G96" s="43">
        <v>0</v>
      </c>
      <c r="H96" s="43">
        <v>21.18</v>
      </c>
      <c r="I96" s="43">
        <v>0</v>
      </c>
      <c r="J96" s="25">
        <v>0</v>
      </c>
      <c r="K96" s="26">
        <v>0</v>
      </c>
      <c r="L96" s="43">
        <v>0</v>
      </c>
      <c r="M96" s="25">
        <v>0</v>
      </c>
      <c r="N96" s="26">
        <f t="shared" si="1"/>
        <v>0</v>
      </c>
      <c r="O96" s="43">
        <v>0</v>
      </c>
      <c r="P96" s="43">
        <v>0</v>
      </c>
      <c r="Q96" s="43">
        <v>0</v>
      </c>
      <c r="R96" s="25">
        <v>0</v>
      </c>
      <c r="S96" s="26">
        <v>0</v>
      </c>
      <c r="T96" s="25">
        <v>0</v>
      </c>
    </row>
    <row r="97" ht="20.1" customHeight="1" spans="1:20">
      <c r="A97" s="24" t="s">
        <v>105</v>
      </c>
      <c r="B97" s="24" t="s">
        <v>87</v>
      </c>
      <c r="C97" s="24" t="s">
        <v>95</v>
      </c>
      <c r="D97" s="24" t="s">
        <v>135</v>
      </c>
      <c r="E97" s="24" t="s">
        <v>107</v>
      </c>
      <c r="F97" s="43">
        <v>17.58</v>
      </c>
      <c r="G97" s="43">
        <v>0</v>
      </c>
      <c r="H97" s="43">
        <v>17.58</v>
      </c>
      <c r="I97" s="43">
        <v>0</v>
      </c>
      <c r="J97" s="25">
        <v>0</v>
      </c>
      <c r="K97" s="26">
        <v>0</v>
      </c>
      <c r="L97" s="43">
        <v>0</v>
      </c>
      <c r="M97" s="25">
        <v>0</v>
      </c>
      <c r="N97" s="26">
        <f t="shared" si="1"/>
        <v>0</v>
      </c>
      <c r="O97" s="43">
        <v>0</v>
      </c>
      <c r="P97" s="43">
        <v>0</v>
      </c>
      <c r="Q97" s="43">
        <v>0</v>
      </c>
      <c r="R97" s="25">
        <v>0</v>
      </c>
      <c r="S97" s="26">
        <v>0</v>
      </c>
      <c r="T97" s="25">
        <v>0</v>
      </c>
    </row>
    <row r="98" ht="20.1" customHeight="1" spans="1:20">
      <c r="A98" s="24" t="s">
        <v>36</v>
      </c>
      <c r="B98" s="24" t="s">
        <v>36</v>
      </c>
      <c r="C98" s="24" t="s">
        <v>36</v>
      </c>
      <c r="D98" s="24" t="s">
        <v>36</v>
      </c>
      <c r="E98" s="24" t="s">
        <v>136</v>
      </c>
      <c r="F98" s="43">
        <v>667.23</v>
      </c>
      <c r="G98" s="43">
        <v>0</v>
      </c>
      <c r="H98" s="43">
        <v>667.23</v>
      </c>
      <c r="I98" s="43">
        <v>0</v>
      </c>
      <c r="J98" s="25">
        <v>0</v>
      </c>
      <c r="K98" s="26">
        <v>0</v>
      </c>
      <c r="L98" s="43">
        <v>0</v>
      </c>
      <c r="M98" s="25">
        <v>0</v>
      </c>
      <c r="N98" s="26">
        <f t="shared" si="1"/>
        <v>0</v>
      </c>
      <c r="O98" s="43">
        <v>0</v>
      </c>
      <c r="P98" s="43">
        <v>0</v>
      </c>
      <c r="Q98" s="43">
        <v>0</v>
      </c>
      <c r="R98" s="25">
        <v>0</v>
      </c>
      <c r="S98" s="26">
        <v>0</v>
      </c>
      <c r="T98" s="25">
        <v>0</v>
      </c>
    </row>
    <row r="99" ht="20.1" customHeight="1" spans="1:20">
      <c r="A99" s="24" t="s">
        <v>36</v>
      </c>
      <c r="B99" s="24" t="s">
        <v>36</v>
      </c>
      <c r="C99" s="24" t="s">
        <v>36</v>
      </c>
      <c r="D99" s="24" t="s">
        <v>36</v>
      </c>
      <c r="E99" s="24" t="s">
        <v>137</v>
      </c>
      <c r="F99" s="43">
        <v>189.58</v>
      </c>
      <c r="G99" s="43">
        <v>0</v>
      </c>
      <c r="H99" s="43">
        <v>189.58</v>
      </c>
      <c r="I99" s="43">
        <v>0</v>
      </c>
      <c r="J99" s="25">
        <v>0</v>
      </c>
      <c r="K99" s="26">
        <v>0</v>
      </c>
      <c r="L99" s="43">
        <v>0</v>
      </c>
      <c r="M99" s="25">
        <v>0</v>
      </c>
      <c r="N99" s="26">
        <f t="shared" si="1"/>
        <v>0</v>
      </c>
      <c r="O99" s="43">
        <v>0</v>
      </c>
      <c r="P99" s="43">
        <v>0</v>
      </c>
      <c r="Q99" s="43">
        <v>0</v>
      </c>
      <c r="R99" s="25">
        <v>0</v>
      </c>
      <c r="S99" s="26">
        <v>0</v>
      </c>
      <c r="T99" s="25">
        <v>0</v>
      </c>
    </row>
    <row r="100" ht="20.1" customHeight="1" spans="1:20">
      <c r="A100" s="24" t="s">
        <v>82</v>
      </c>
      <c r="B100" s="24" t="s">
        <v>83</v>
      </c>
      <c r="C100" s="24" t="s">
        <v>130</v>
      </c>
      <c r="D100" s="24" t="s">
        <v>138</v>
      </c>
      <c r="E100" s="24" t="s">
        <v>132</v>
      </c>
      <c r="F100" s="43">
        <v>110.79</v>
      </c>
      <c r="G100" s="43">
        <v>0</v>
      </c>
      <c r="H100" s="43">
        <v>110.79</v>
      </c>
      <c r="I100" s="43">
        <v>0</v>
      </c>
      <c r="J100" s="25">
        <v>0</v>
      </c>
      <c r="K100" s="26">
        <v>0</v>
      </c>
      <c r="L100" s="43">
        <v>0</v>
      </c>
      <c r="M100" s="25">
        <v>0</v>
      </c>
      <c r="N100" s="26">
        <f t="shared" si="1"/>
        <v>0</v>
      </c>
      <c r="O100" s="43">
        <v>0</v>
      </c>
      <c r="P100" s="43">
        <v>0</v>
      </c>
      <c r="Q100" s="43">
        <v>0</v>
      </c>
      <c r="R100" s="25">
        <v>0</v>
      </c>
      <c r="S100" s="26">
        <v>0</v>
      </c>
      <c r="T100" s="25">
        <v>0</v>
      </c>
    </row>
    <row r="101" ht="20.1" customHeight="1" spans="1:20">
      <c r="A101" s="24" t="s">
        <v>82</v>
      </c>
      <c r="B101" s="24" t="s">
        <v>83</v>
      </c>
      <c r="C101" s="24" t="s">
        <v>91</v>
      </c>
      <c r="D101" s="24" t="s">
        <v>138</v>
      </c>
      <c r="E101" s="24" t="s">
        <v>92</v>
      </c>
      <c r="F101" s="43">
        <v>40.5</v>
      </c>
      <c r="G101" s="43">
        <v>0</v>
      </c>
      <c r="H101" s="43">
        <v>40.5</v>
      </c>
      <c r="I101" s="43">
        <v>0</v>
      </c>
      <c r="J101" s="25">
        <v>0</v>
      </c>
      <c r="K101" s="26">
        <v>0</v>
      </c>
      <c r="L101" s="43">
        <v>0</v>
      </c>
      <c r="M101" s="25">
        <v>0</v>
      </c>
      <c r="N101" s="26">
        <f t="shared" si="1"/>
        <v>0</v>
      </c>
      <c r="O101" s="43">
        <v>0</v>
      </c>
      <c r="P101" s="43">
        <v>0</v>
      </c>
      <c r="Q101" s="43">
        <v>0</v>
      </c>
      <c r="R101" s="25">
        <v>0</v>
      </c>
      <c r="S101" s="26">
        <v>0</v>
      </c>
      <c r="T101" s="25">
        <v>0</v>
      </c>
    </row>
    <row r="102" ht="20.1" customHeight="1" spans="1:20">
      <c r="A102" s="24" t="s">
        <v>97</v>
      </c>
      <c r="B102" s="24" t="s">
        <v>98</v>
      </c>
      <c r="C102" s="24" t="s">
        <v>98</v>
      </c>
      <c r="D102" s="24" t="s">
        <v>138</v>
      </c>
      <c r="E102" s="24" t="s">
        <v>100</v>
      </c>
      <c r="F102" s="43">
        <v>9.17</v>
      </c>
      <c r="G102" s="43">
        <v>0</v>
      </c>
      <c r="H102" s="43">
        <v>9.17</v>
      </c>
      <c r="I102" s="43">
        <v>0</v>
      </c>
      <c r="J102" s="25">
        <v>0</v>
      </c>
      <c r="K102" s="26">
        <v>0</v>
      </c>
      <c r="L102" s="43">
        <v>0</v>
      </c>
      <c r="M102" s="25">
        <v>0</v>
      </c>
      <c r="N102" s="26">
        <f t="shared" si="1"/>
        <v>0</v>
      </c>
      <c r="O102" s="43">
        <v>0</v>
      </c>
      <c r="P102" s="43">
        <v>0</v>
      </c>
      <c r="Q102" s="43">
        <v>0</v>
      </c>
      <c r="R102" s="25">
        <v>0</v>
      </c>
      <c r="S102" s="26">
        <v>0</v>
      </c>
      <c r="T102" s="25">
        <v>0</v>
      </c>
    </row>
    <row r="103" ht="20.1" customHeight="1" spans="1:20">
      <c r="A103" s="24" t="s">
        <v>97</v>
      </c>
      <c r="B103" s="24" t="s">
        <v>98</v>
      </c>
      <c r="C103" s="24" t="s">
        <v>83</v>
      </c>
      <c r="D103" s="24" t="s">
        <v>138</v>
      </c>
      <c r="E103" s="24" t="s">
        <v>133</v>
      </c>
      <c r="F103" s="43">
        <v>4.58</v>
      </c>
      <c r="G103" s="43">
        <v>0</v>
      </c>
      <c r="H103" s="43">
        <v>4.58</v>
      </c>
      <c r="I103" s="43">
        <v>0</v>
      </c>
      <c r="J103" s="25">
        <v>0</v>
      </c>
      <c r="K103" s="26">
        <v>0</v>
      </c>
      <c r="L103" s="43">
        <v>0</v>
      </c>
      <c r="M103" s="25">
        <v>0</v>
      </c>
      <c r="N103" s="26">
        <f t="shared" si="1"/>
        <v>0</v>
      </c>
      <c r="O103" s="43">
        <v>0</v>
      </c>
      <c r="P103" s="43">
        <v>0</v>
      </c>
      <c r="Q103" s="43">
        <v>0</v>
      </c>
      <c r="R103" s="25">
        <v>0</v>
      </c>
      <c r="S103" s="26">
        <v>0</v>
      </c>
      <c r="T103" s="25">
        <v>0</v>
      </c>
    </row>
    <row r="104" ht="20.1" customHeight="1" spans="1:20">
      <c r="A104" s="24" t="s">
        <v>101</v>
      </c>
      <c r="B104" s="24" t="s">
        <v>102</v>
      </c>
      <c r="C104" s="24" t="s">
        <v>87</v>
      </c>
      <c r="D104" s="24" t="s">
        <v>138</v>
      </c>
      <c r="E104" s="24" t="s">
        <v>127</v>
      </c>
      <c r="F104" s="43">
        <v>7.36</v>
      </c>
      <c r="G104" s="43">
        <v>0</v>
      </c>
      <c r="H104" s="43">
        <v>7.36</v>
      </c>
      <c r="I104" s="43">
        <v>0</v>
      </c>
      <c r="J104" s="25">
        <v>0</v>
      </c>
      <c r="K104" s="26">
        <v>0</v>
      </c>
      <c r="L104" s="43">
        <v>0</v>
      </c>
      <c r="M104" s="25">
        <v>0</v>
      </c>
      <c r="N104" s="26">
        <f t="shared" si="1"/>
        <v>0</v>
      </c>
      <c r="O104" s="43">
        <v>0</v>
      </c>
      <c r="P104" s="43">
        <v>0</v>
      </c>
      <c r="Q104" s="43">
        <v>0</v>
      </c>
      <c r="R104" s="25">
        <v>0</v>
      </c>
      <c r="S104" s="26">
        <v>0</v>
      </c>
      <c r="T104" s="25">
        <v>0</v>
      </c>
    </row>
    <row r="105" ht="20.1" customHeight="1" spans="1:20">
      <c r="A105" s="24" t="s">
        <v>105</v>
      </c>
      <c r="B105" s="24" t="s">
        <v>87</v>
      </c>
      <c r="C105" s="24" t="s">
        <v>84</v>
      </c>
      <c r="D105" s="24" t="s">
        <v>138</v>
      </c>
      <c r="E105" s="24" t="s">
        <v>106</v>
      </c>
      <c r="F105" s="43">
        <v>9.72</v>
      </c>
      <c r="G105" s="43">
        <v>0</v>
      </c>
      <c r="H105" s="43">
        <v>9.72</v>
      </c>
      <c r="I105" s="43">
        <v>0</v>
      </c>
      <c r="J105" s="25">
        <v>0</v>
      </c>
      <c r="K105" s="26">
        <v>0</v>
      </c>
      <c r="L105" s="43">
        <v>0</v>
      </c>
      <c r="M105" s="25">
        <v>0</v>
      </c>
      <c r="N105" s="26">
        <f t="shared" si="1"/>
        <v>0</v>
      </c>
      <c r="O105" s="43">
        <v>0</v>
      </c>
      <c r="P105" s="43">
        <v>0</v>
      </c>
      <c r="Q105" s="43">
        <v>0</v>
      </c>
      <c r="R105" s="25">
        <v>0</v>
      </c>
      <c r="S105" s="26">
        <v>0</v>
      </c>
      <c r="T105" s="25">
        <v>0</v>
      </c>
    </row>
    <row r="106" ht="20.1" customHeight="1" spans="1:20">
      <c r="A106" s="24" t="s">
        <v>105</v>
      </c>
      <c r="B106" s="24" t="s">
        <v>87</v>
      </c>
      <c r="C106" s="24" t="s">
        <v>95</v>
      </c>
      <c r="D106" s="24" t="s">
        <v>138</v>
      </c>
      <c r="E106" s="24" t="s">
        <v>107</v>
      </c>
      <c r="F106" s="43">
        <v>7.46</v>
      </c>
      <c r="G106" s="43">
        <v>0</v>
      </c>
      <c r="H106" s="43">
        <v>7.46</v>
      </c>
      <c r="I106" s="43">
        <v>0</v>
      </c>
      <c r="J106" s="25">
        <v>0</v>
      </c>
      <c r="K106" s="26">
        <v>0</v>
      </c>
      <c r="L106" s="43">
        <v>0</v>
      </c>
      <c r="M106" s="25">
        <v>0</v>
      </c>
      <c r="N106" s="26">
        <f t="shared" si="1"/>
        <v>0</v>
      </c>
      <c r="O106" s="43">
        <v>0</v>
      </c>
      <c r="P106" s="43">
        <v>0</v>
      </c>
      <c r="Q106" s="43">
        <v>0</v>
      </c>
      <c r="R106" s="25">
        <v>0</v>
      </c>
      <c r="S106" s="26">
        <v>0</v>
      </c>
      <c r="T106" s="25">
        <v>0</v>
      </c>
    </row>
    <row r="107" ht="20.1" customHeight="1" spans="1:20">
      <c r="A107" s="24" t="s">
        <v>36</v>
      </c>
      <c r="B107" s="24" t="s">
        <v>36</v>
      </c>
      <c r="C107" s="24" t="s">
        <v>36</v>
      </c>
      <c r="D107" s="24" t="s">
        <v>36</v>
      </c>
      <c r="E107" s="24" t="s">
        <v>139</v>
      </c>
      <c r="F107" s="43">
        <v>192.62</v>
      </c>
      <c r="G107" s="43">
        <v>0</v>
      </c>
      <c r="H107" s="43">
        <v>192.62</v>
      </c>
      <c r="I107" s="43">
        <v>0</v>
      </c>
      <c r="J107" s="25">
        <v>0</v>
      </c>
      <c r="K107" s="26">
        <v>0</v>
      </c>
      <c r="L107" s="43">
        <v>0</v>
      </c>
      <c r="M107" s="25">
        <v>0</v>
      </c>
      <c r="N107" s="26">
        <f t="shared" si="1"/>
        <v>0</v>
      </c>
      <c r="O107" s="43">
        <v>0</v>
      </c>
      <c r="P107" s="43">
        <v>0</v>
      </c>
      <c r="Q107" s="43">
        <v>0</v>
      </c>
      <c r="R107" s="25">
        <v>0</v>
      </c>
      <c r="S107" s="26">
        <v>0</v>
      </c>
      <c r="T107" s="25">
        <v>0</v>
      </c>
    </row>
    <row r="108" ht="20.1" customHeight="1" spans="1:20">
      <c r="A108" s="24" t="s">
        <v>82</v>
      </c>
      <c r="B108" s="24" t="s">
        <v>83</v>
      </c>
      <c r="C108" s="24" t="s">
        <v>130</v>
      </c>
      <c r="D108" s="24" t="s">
        <v>140</v>
      </c>
      <c r="E108" s="24" t="s">
        <v>132</v>
      </c>
      <c r="F108" s="43">
        <v>113.45</v>
      </c>
      <c r="G108" s="43">
        <v>0</v>
      </c>
      <c r="H108" s="43">
        <v>113.45</v>
      </c>
      <c r="I108" s="43">
        <v>0</v>
      </c>
      <c r="J108" s="25">
        <v>0</v>
      </c>
      <c r="K108" s="26">
        <v>0</v>
      </c>
      <c r="L108" s="43">
        <v>0</v>
      </c>
      <c r="M108" s="25">
        <v>0</v>
      </c>
      <c r="N108" s="26">
        <f t="shared" si="1"/>
        <v>0</v>
      </c>
      <c r="O108" s="43">
        <v>0</v>
      </c>
      <c r="P108" s="43">
        <v>0</v>
      </c>
      <c r="Q108" s="43">
        <v>0</v>
      </c>
      <c r="R108" s="25">
        <v>0</v>
      </c>
      <c r="S108" s="26">
        <v>0</v>
      </c>
      <c r="T108" s="25">
        <v>0</v>
      </c>
    </row>
    <row r="109" ht="20.1" customHeight="1" spans="1:20">
      <c r="A109" s="24" t="s">
        <v>82</v>
      </c>
      <c r="B109" s="24" t="s">
        <v>83</v>
      </c>
      <c r="C109" s="24" t="s">
        <v>91</v>
      </c>
      <c r="D109" s="24" t="s">
        <v>140</v>
      </c>
      <c r="E109" s="24" t="s">
        <v>92</v>
      </c>
      <c r="F109" s="43">
        <v>45</v>
      </c>
      <c r="G109" s="43">
        <v>0</v>
      </c>
      <c r="H109" s="43">
        <v>45</v>
      </c>
      <c r="I109" s="43">
        <v>0</v>
      </c>
      <c r="J109" s="25">
        <v>0</v>
      </c>
      <c r="K109" s="26">
        <v>0</v>
      </c>
      <c r="L109" s="43">
        <v>0</v>
      </c>
      <c r="M109" s="25">
        <v>0</v>
      </c>
      <c r="N109" s="26">
        <f t="shared" si="1"/>
        <v>0</v>
      </c>
      <c r="O109" s="43">
        <v>0</v>
      </c>
      <c r="P109" s="43">
        <v>0</v>
      </c>
      <c r="Q109" s="43">
        <v>0</v>
      </c>
      <c r="R109" s="25">
        <v>0</v>
      </c>
      <c r="S109" s="26">
        <v>0</v>
      </c>
      <c r="T109" s="25">
        <v>0</v>
      </c>
    </row>
    <row r="110" ht="20.1" customHeight="1" spans="1:20">
      <c r="A110" s="24" t="s">
        <v>97</v>
      </c>
      <c r="B110" s="24" t="s">
        <v>98</v>
      </c>
      <c r="C110" s="24" t="s">
        <v>98</v>
      </c>
      <c r="D110" s="24" t="s">
        <v>140</v>
      </c>
      <c r="E110" s="24" t="s">
        <v>100</v>
      </c>
      <c r="F110" s="43">
        <v>8.46</v>
      </c>
      <c r="G110" s="43">
        <v>0</v>
      </c>
      <c r="H110" s="43">
        <v>8.46</v>
      </c>
      <c r="I110" s="43">
        <v>0</v>
      </c>
      <c r="J110" s="25">
        <v>0</v>
      </c>
      <c r="K110" s="26">
        <v>0</v>
      </c>
      <c r="L110" s="43">
        <v>0</v>
      </c>
      <c r="M110" s="25">
        <v>0</v>
      </c>
      <c r="N110" s="26">
        <f t="shared" si="1"/>
        <v>0</v>
      </c>
      <c r="O110" s="43">
        <v>0</v>
      </c>
      <c r="P110" s="43">
        <v>0</v>
      </c>
      <c r="Q110" s="43">
        <v>0</v>
      </c>
      <c r="R110" s="25">
        <v>0</v>
      </c>
      <c r="S110" s="26">
        <v>0</v>
      </c>
      <c r="T110" s="25">
        <v>0</v>
      </c>
    </row>
    <row r="111" ht="20.1" customHeight="1" spans="1:20">
      <c r="A111" s="24" t="s">
        <v>97</v>
      </c>
      <c r="B111" s="24" t="s">
        <v>98</v>
      </c>
      <c r="C111" s="24" t="s">
        <v>83</v>
      </c>
      <c r="D111" s="24" t="s">
        <v>140</v>
      </c>
      <c r="E111" s="24" t="s">
        <v>133</v>
      </c>
      <c r="F111" s="43">
        <v>4.24</v>
      </c>
      <c r="G111" s="43">
        <v>0</v>
      </c>
      <c r="H111" s="43">
        <v>4.24</v>
      </c>
      <c r="I111" s="43">
        <v>0</v>
      </c>
      <c r="J111" s="25">
        <v>0</v>
      </c>
      <c r="K111" s="26">
        <v>0</v>
      </c>
      <c r="L111" s="43">
        <v>0</v>
      </c>
      <c r="M111" s="25">
        <v>0</v>
      </c>
      <c r="N111" s="26">
        <f t="shared" si="1"/>
        <v>0</v>
      </c>
      <c r="O111" s="43">
        <v>0</v>
      </c>
      <c r="P111" s="43">
        <v>0</v>
      </c>
      <c r="Q111" s="43">
        <v>0</v>
      </c>
      <c r="R111" s="25">
        <v>0</v>
      </c>
      <c r="S111" s="26">
        <v>0</v>
      </c>
      <c r="T111" s="25">
        <v>0</v>
      </c>
    </row>
    <row r="112" ht="20.1" customHeight="1" spans="1:20">
      <c r="A112" s="24" t="s">
        <v>101</v>
      </c>
      <c r="B112" s="24" t="s">
        <v>102</v>
      </c>
      <c r="C112" s="24" t="s">
        <v>87</v>
      </c>
      <c r="D112" s="24" t="s">
        <v>140</v>
      </c>
      <c r="E112" s="24" t="s">
        <v>127</v>
      </c>
      <c r="F112" s="43">
        <v>7.77</v>
      </c>
      <c r="G112" s="43">
        <v>0</v>
      </c>
      <c r="H112" s="43">
        <v>7.77</v>
      </c>
      <c r="I112" s="43">
        <v>0</v>
      </c>
      <c r="J112" s="25">
        <v>0</v>
      </c>
      <c r="K112" s="26">
        <v>0</v>
      </c>
      <c r="L112" s="43">
        <v>0</v>
      </c>
      <c r="M112" s="25">
        <v>0</v>
      </c>
      <c r="N112" s="26">
        <f t="shared" si="1"/>
        <v>0</v>
      </c>
      <c r="O112" s="43">
        <v>0</v>
      </c>
      <c r="P112" s="43">
        <v>0</v>
      </c>
      <c r="Q112" s="43">
        <v>0</v>
      </c>
      <c r="R112" s="25">
        <v>0</v>
      </c>
      <c r="S112" s="26">
        <v>0</v>
      </c>
      <c r="T112" s="25">
        <v>0</v>
      </c>
    </row>
    <row r="113" ht="20.1" customHeight="1" spans="1:20">
      <c r="A113" s="24" t="s">
        <v>105</v>
      </c>
      <c r="B113" s="24" t="s">
        <v>87</v>
      </c>
      <c r="C113" s="24" t="s">
        <v>84</v>
      </c>
      <c r="D113" s="24" t="s">
        <v>140</v>
      </c>
      <c r="E113" s="24" t="s">
        <v>106</v>
      </c>
      <c r="F113" s="43">
        <v>9.39</v>
      </c>
      <c r="G113" s="43">
        <v>0</v>
      </c>
      <c r="H113" s="43">
        <v>9.39</v>
      </c>
      <c r="I113" s="43">
        <v>0</v>
      </c>
      <c r="J113" s="25">
        <v>0</v>
      </c>
      <c r="K113" s="26">
        <v>0</v>
      </c>
      <c r="L113" s="43">
        <v>0</v>
      </c>
      <c r="M113" s="25">
        <v>0</v>
      </c>
      <c r="N113" s="26">
        <f t="shared" si="1"/>
        <v>0</v>
      </c>
      <c r="O113" s="43">
        <v>0</v>
      </c>
      <c r="P113" s="43">
        <v>0</v>
      </c>
      <c r="Q113" s="43">
        <v>0</v>
      </c>
      <c r="R113" s="25">
        <v>0</v>
      </c>
      <c r="S113" s="26">
        <v>0</v>
      </c>
      <c r="T113" s="25">
        <v>0</v>
      </c>
    </row>
    <row r="114" ht="20.1" customHeight="1" spans="1:20">
      <c r="A114" s="24" t="s">
        <v>105</v>
      </c>
      <c r="B114" s="24" t="s">
        <v>87</v>
      </c>
      <c r="C114" s="24" t="s">
        <v>95</v>
      </c>
      <c r="D114" s="24" t="s">
        <v>140</v>
      </c>
      <c r="E114" s="24" t="s">
        <v>107</v>
      </c>
      <c r="F114" s="43">
        <v>4.31</v>
      </c>
      <c r="G114" s="43">
        <v>0</v>
      </c>
      <c r="H114" s="43">
        <v>4.31</v>
      </c>
      <c r="I114" s="43">
        <v>0</v>
      </c>
      <c r="J114" s="25">
        <v>0</v>
      </c>
      <c r="K114" s="26">
        <v>0</v>
      </c>
      <c r="L114" s="43">
        <v>0</v>
      </c>
      <c r="M114" s="25">
        <v>0</v>
      </c>
      <c r="N114" s="26">
        <f t="shared" si="1"/>
        <v>0</v>
      </c>
      <c r="O114" s="43">
        <v>0</v>
      </c>
      <c r="P114" s="43">
        <v>0</v>
      </c>
      <c r="Q114" s="43">
        <v>0</v>
      </c>
      <c r="R114" s="25">
        <v>0</v>
      </c>
      <c r="S114" s="26">
        <v>0</v>
      </c>
      <c r="T114" s="25">
        <v>0</v>
      </c>
    </row>
    <row r="115" ht="20.1" customHeight="1" spans="1:20">
      <c r="A115" s="24" t="s">
        <v>36</v>
      </c>
      <c r="B115" s="24" t="s">
        <v>36</v>
      </c>
      <c r="C115" s="24" t="s">
        <v>36</v>
      </c>
      <c r="D115" s="24" t="s">
        <v>36</v>
      </c>
      <c r="E115" s="24" t="s">
        <v>141</v>
      </c>
      <c r="F115" s="43">
        <v>142.75</v>
      </c>
      <c r="G115" s="43">
        <v>0</v>
      </c>
      <c r="H115" s="43">
        <v>142.75</v>
      </c>
      <c r="I115" s="43">
        <v>0</v>
      </c>
      <c r="J115" s="25">
        <v>0</v>
      </c>
      <c r="K115" s="26">
        <v>0</v>
      </c>
      <c r="L115" s="43">
        <v>0</v>
      </c>
      <c r="M115" s="25">
        <v>0</v>
      </c>
      <c r="N115" s="26">
        <f t="shared" si="1"/>
        <v>0</v>
      </c>
      <c r="O115" s="43">
        <v>0</v>
      </c>
      <c r="P115" s="43">
        <v>0</v>
      </c>
      <c r="Q115" s="43">
        <v>0</v>
      </c>
      <c r="R115" s="25">
        <v>0</v>
      </c>
      <c r="S115" s="26">
        <v>0</v>
      </c>
      <c r="T115" s="25">
        <v>0</v>
      </c>
    </row>
    <row r="116" ht="20.1" customHeight="1" spans="1:20">
      <c r="A116" s="24" t="s">
        <v>82</v>
      </c>
      <c r="B116" s="24" t="s">
        <v>83</v>
      </c>
      <c r="C116" s="24" t="s">
        <v>130</v>
      </c>
      <c r="D116" s="24" t="s">
        <v>142</v>
      </c>
      <c r="E116" s="24" t="s">
        <v>132</v>
      </c>
      <c r="F116" s="43">
        <v>81.41</v>
      </c>
      <c r="G116" s="43">
        <v>0</v>
      </c>
      <c r="H116" s="43">
        <v>81.41</v>
      </c>
      <c r="I116" s="43">
        <v>0</v>
      </c>
      <c r="J116" s="25">
        <v>0</v>
      </c>
      <c r="K116" s="26">
        <v>0</v>
      </c>
      <c r="L116" s="43">
        <v>0</v>
      </c>
      <c r="M116" s="25">
        <v>0</v>
      </c>
      <c r="N116" s="26">
        <f t="shared" si="1"/>
        <v>0</v>
      </c>
      <c r="O116" s="43">
        <v>0</v>
      </c>
      <c r="P116" s="43">
        <v>0</v>
      </c>
      <c r="Q116" s="43">
        <v>0</v>
      </c>
      <c r="R116" s="25">
        <v>0</v>
      </c>
      <c r="S116" s="26">
        <v>0</v>
      </c>
      <c r="T116" s="25">
        <v>0</v>
      </c>
    </row>
    <row r="117" ht="20.1" customHeight="1" spans="1:20">
      <c r="A117" s="24" t="s">
        <v>82</v>
      </c>
      <c r="B117" s="24" t="s">
        <v>83</v>
      </c>
      <c r="C117" s="24" t="s">
        <v>91</v>
      </c>
      <c r="D117" s="24" t="s">
        <v>142</v>
      </c>
      <c r="E117" s="24" t="s">
        <v>92</v>
      </c>
      <c r="F117" s="43">
        <v>38.92</v>
      </c>
      <c r="G117" s="43">
        <v>0</v>
      </c>
      <c r="H117" s="43">
        <v>38.92</v>
      </c>
      <c r="I117" s="43">
        <v>0</v>
      </c>
      <c r="J117" s="25">
        <v>0</v>
      </c>
      <c r="K117" s="26">
        <v>0</v>
      </c>
      <c r="L117" s="43">
        <v>0</v>
      </c>
      <c r="M117" s="25">
        <v>0</v>
      </c>
      <c r="N117" s="26">
        <f t="shared" si="1"/>
        <v>0</v>
      </c>
      <c r="O117" s="43">
        <v>0</v>
      </c>
      <c r="P117" s="43">
        <v>0</v>
      </c>
      <c r="Q117" s="43">
        <v>0</v>
      </c>
      <c r="R117" s="25">
        <v>0</v>
      </c>
      <c r="S117" s="26">
        <v>0</v>
      </c>
      <c r="T117" s="25">
        <v>0</v>
      </c>
    </row>
    <row r="118" ht="20.1" customHeight="1" spans="1:20">
      <c r="A118" s="24" t="s">
        <v>97</v>
      </c>
      <c r="B118" s="24" t="s">
        <v>98</v>
      </c>
      <c r="C118" s="24" t="s">
        <v>98</v>
      </c>
      <c r="D118" s="24" t="s">
        <v>142</v>
      </c>
      <c r="E118" s="24" t="s">
        <v>100</v>
      </c>
      <c r="F118" s="43">
        <v>6.61</v>
      </c>
      <c r="G118" s="43">
        <v>0</v>
      </c>
      <c r="H118" s="43">
        <v>6.61</v>
      </c>
      <c r="I118" s="43">
        <v>0</v>
      </c>
      <c r="J118" s="25">
        <v>0</v>
      </c>
      <c r="K118" s="26">
        <v>0</v>
      </c>
      <c r="L118" s="43">
        <v>0</v>
      </c>
      <c r="M118" s="25">
        <v>0</v>
      </c>
      <c r="N118" s="26">
        <f t="shared" si="1"/>
        <v>0</v>
      </c>
      <c r="O118" s="43">
        <v>0</v>
      </c>
      <c r="P118" s="43">
        <v>0</v>
      </c>
      <c r="Q118" s="43">
        <v>0</v>
      </c>
      <c r="R118" s="25">
        <v>0</v>
      </c>
      <c r="S118" s="26">
        <v>0</v>
      </c>
      <c r="T118" s="25">
        <v>0</v>
      </c>
    </row>
    <row r="119" ht="20.1" customHeight="1" spans="1:20">
      <c r="A119" s="24" t="s">
        <v>97</v>
      </c>
      <c r="B119" s="24" t="s">
        <v>98</v>
      </c>
      <c r="C119" s="24" t="s">
        <v>83</v>
      </c>
      <c r="D119" s="24" t="s">
        <v>142</v>
      </c>
      <c r="E119" s="24" t="s">
        <v>133</v>
      </c>
      <c r="F119" s="43">
        <v>3.31</v>
      </c>
      <c r="G119" s="43">
        <v>0</v>
      </c>
      <c r="H119" s="43">
        <v>3.31</v>
      </c>
      <c r="I119" s="43">
        <v>0</v>
      </c>
      <c r="J119" s="25">
        <v>0</v>
      </c>
      <c r="K119" s="26">
        <v>0</v>
      </c>
      <c r="L119" s="43">
        <v>0</v>
      </c>
      <c r="M119" s="25">
        <v>0</v>
      </c>
      <c r="N119" s="26">
        <f t="shared" si="1"/>
        <v>0</v>
      </c>
      <c r="O119" s="43">
        <v>0</v>
      </c>
      <c r="P119" s="43">
        <v>0</v>
      </c>
      <c r="Q119" s="43">
        <v>0</v>
      </c>
      <c r="R119" s="25">
        <v>0</v>
      </c>
      <c r="S119" s="26">
        <v>0</v>
      </c>
      <c r="T119" s="25">
        <v>0</v>
      </c>
    </row>
    <row r="120" ht="20.1" customHeight="1" spans="1:20">
      <c r="A120" s="24" t="s">
        <v>101</v>
      </c>
      <c r="B120" s="24" t="s">
        <v>102</v>
      </c>
      <c r="C120" s="24" t="s">
        <v>87</v>
      </c>
      <c r="D120" s="24" t="s">
        <v>142</v>
      </c>
      <c r="E120" s="24" t="s">
        <v>127</v>
      </c>
      <c r="F120" s="43">
        <v>5.49</v>
      </c>
      <c r="G120" s="43">
        <v>0</v>
      </c>
      <c r="H120" s="43">
        <v>5.49</v>
      </c>
      <c r="I120" s="43">
        <v>0</v>
      </c>
      <c r="J120" s="25">
        <v>0</v>
      </c>
      <c r="K120" s="26">
        <v>0</v>
      </c>
      <c r="L120" s="43">
        <v>0</v>
      </c>
      <c r="M120" s="25">
        <v>0</v>
      </c>
      <c r="N120" s="26">
        <f t="shared" si="1"/>
        <v>0</v>
      </c>
      <c r="O120" s="43">
        <v>0</v>
      </c>
      <c r="P120" s="43">
        <v>0</v>
      </c>
      <c r="Q120" s="43">
        <v>0</v>
      </c>
      <c r="R120" s="25">
        <v>0</v>
      </c>
      <c r="S120" s="26">
        <v>0</v>
      </c>
      <c r="T120" s="25">
        <v>0</v>
      </c>
    </row>
    <row r="121" ht="20.1" customHeight="1" spans="1:20">
      <c r="A121" s="24" t="s">
        <v>105</v>
      </c>
      <c r="B121" s="24" t="s">
        <v>87</v>
      </c>
      <c r="C121" s="24" t="s">
        <v>84</v>
      </c>
      <c r="D121" s="24" t="s">
        <v>142</v>
      </c>
      <c r="E121" s="24" t="s">
        <v>106</v>
      </c>
      <c r="F121" s="43">
        <v>7.01</v>
      </c>
      <c r="G121" s="43">
        <v>0</v>
      </c>
      <c r="H121" s="43">
        <v>7.01</v>
      </c>
      <c r="I121" s="43">
        <v>0</v>
      </c>
      <c r="J121" s="25">
        <v>0</v>
      </c>
      <c r="K121" s="26">
        <v>0</v>
      </c>
      <c r="L121" s="43">
        <v>0</v>
      </c>
      <c r="M121" s="25">
        <v>0</v>
      </c>
      <c r="N121" s="26">
        <f t="shared" si="1"/>
        <v>0</v>
      </c>
      <c r="O121" s="43">
        <v>0</v>
      </c>
      <c r="P121" s="43">
        <v>0</v>
      </c>
      <c r="Q121" s="43">
        <v>0</v>
      </c>
      <c r="R121" s="25">
        <v>0</v>
      </c>
      <c r="S121" s="26">
        <v>0</v>
      </c>
      <c r="T121" s="25">
        <v>0</v>
      </c>
    </row>
    <row r="122" ht="20.1" customHeight="1" spans="1:20">
      <c r="A122" s="24" t="s">
        <v>36</v>
      </c>
      <c r="B122" s="24" t="s">
        <v>36</v>
      </c>
      <c r="C122" s="24" t="s">
        <v>36</v>
      </c>
      <c r="D122" s="24" t="s">
        <v>36</v>
      </c>
      <c r="E122" s="24" t="s">
        <v>143</v>
      </c>
      <c r="F122" s="43">
        <v>142.28</v>
      </c>
      <c r="G122" s="43">
        <v>0</v>
      </c>
      <c r="H122" s="43">
        <v>142.28</v>
      </c>
      <c r="I122" s="43">
        <v>0</v>
      </c>
      <c r="J122" s="25">
        <v>0</v>
      </c>
      <c r="K122" s="26">
        <v>0</v>
      </c>
      <c r="L122" s="43">
        <v>0</v>
      </c>
      <c r="M122" s="25">
        <v>0</v>
      </c>
      <c r="N122" s="26">
        <f t="shared" si="1"/>
        <v>0</v>
      </c>
      <c r="O122" s="43">
        <v>0</v>
      </c>
      <c r="P122" s="43">
        <v>0</v>
      </c>
      <c r="Q122" s="43">
        <v>0</v>
      </c>
      <c r="R122" s="25">
        <v>0</v>
      </c>
      <c r="S122" s="26">
        <v>0</v>
      </c>
      <c r="T122" s="25">
        <v>0</v>
      </c>
    </row>
    <row r="123" ht="20.1" customHeight="1" spans="1:20">
      <c r="A123" s="24" t="s">
        <v>82</v>
      </c>
      <c r="B123" s="24" t="s">
        <v>83</v>
      </c>
      <c r="C123" s="24" t="s">
        <v>130</v>
      </c>
      <c r="D123" s="24" t="s">
        <v>144</v>
      </c>
      <c r="E123" s="24" t="s">
        <v>132</v>
      </c>
      <c r="F123" s="43">
        <v>100.57</v>
      </c>
      <c r="G123" s="43">
        <v>0</v>
      </c>
      <c r="H123" s="43">
        <v>100.57</v>
      </c>
      <c r="I123" s="43">
        <v>0</v>
      </c>
      <c r="J123" s="25">
        <v>0</v>
      </c>
      <c r="K123" s="26">
        <v>0</v>
      </c>
      <c r="L123" s="43">
        <v>0</v>
      </c>
      <c r="M123" s="25">
        <v>0</v>
      </c>
      <c r="N123" s="26">
        <f t="shared" si="1"/>
        <v>0</v>
      </c>
      <c r="O123" s="43">
        <v>0</v>
      </c>
      <c r="P123" s="43">
        <v>0</v>
      </c>
      <c r="Q123" s="43">
        <v>0</v>
      </c>
      <c r="R123" s="25">
        <v>0</v>
      </c>
      <c r="S123" s="26">
        <v>0</v>
      </c>
      <c r="T123" s="25">
        <v>0</v>
      </c>
    </row>
    <row r="124" ht="20.1" customHeight="1" spans="1:20">
      <c r="A124" s="24" t="s">
        <v>82</v>
      </c>
      <c r="B124" s="24" t="s">
        <v>83</v>
      </c>
      <c r="C124" s="24" t="s">
        <v>91</v>
      </c>
      <c r="D124" s="24" t="s">
        <v>144</v>
      </c>
      <c r="E124" s="24" t="s">
        <v>92</v>
      </c>
      <c r="F124" s="43">
        <v>15.28</v>
      </c>
      <c r="G124" s="43">
        <v>0</v>
      </c>
      <c r="H124" s="43">
        <v>15.28</v>
      </c>
      <c r="I124" s="43">
        <v>0</v>
      </c>
      <c r="J124" s="25">
        <v>0</v>
      </c>
      <c r="K124" s="26">
        <v>0</v>
      </c>
      <c r="L124" s="43">
        <v>0</v>
      </c>
      <c r="M124" s="25">
        <v>0</v>
      </c>
      <c r="N124" s="26">
        <f t="shared" si="1"/>
        <v>0</v>
      </c>
      <c r="O124" s="43">
        <v>0</v>
      </c>
      <c r="P124" s="43">
        <v>0</v>
      </c>
      <c r="Q124" s="43">
        <v>0</v>
      </c>
      <c r="R124" s="25">
        <v>0</v>
      </c>
      <c r="S124" s="26">
        <v>0</v>
      </c>
      <c r="T124" s="25">
        <v>0</v>
      </c>
    </row>
    <row r="125" ht="20.1" customHeight="1" spans="1:20">
      <c r="A125" s="24" t="s">
        <v>97</v>
      </c>
      <c r="B125" s="24" t="s">
        <v>98</v>
      </c>
      <c r="C125" s="24" t="s">
        <v>98</v>
      </c>
      <c r="D125" s="24" t="s">
        <v>144</v>
      </c>
      <c r="E125" s="24" t="s">
        <v>100</v>
      </c>
      <c r="F125" s="43">
        <v>7.74</v>
      </c>
      <c r="G125" s="43">
        <v>0</v>
      </c>
      <c r="H125" s="43">
        <v>7.74</v>
      </c>
      <c r="I125" s="43">
        <v>0</v>
      </c>
      <c r="J125" s="25">
        <v>0</v>
      </c>
      <c r="K125" s="26">
        <v>0</v>
      </c>
      <c r="L125" s="43">
        <v>0</v>
      </c>
      <c r="M125" s="25">
        <v>0</v>
      </c>
      <c r="N125" s="26">
        <f t="shared" si="1"/>
        <v>0</v>
      </c>
      <c r="O125" s="43">
        <v>0</v>
      </c>
      <c r="P125" s="43">
        <v>0</v>
      </c>
      <c r="Q125" s="43">
        <v>0</v>
      </c>
      <c r="R125" s="25">
        <v>0</v>
      </c>
      <c r="S125" s="26">
        <v>0</v>
      </c>
      <c r="T125" s="25">
        <v>0</v>
      </c>
    </row>
    <row r="126" ht="20.1" customHeight="1" spans="1:20">
      <c r="A126" s="24" t="s">
        <v>97</v>
      </c>
      <c r="B126" s="24" t="s">
        <v>98</v>
      </c>
      <c r="C126" s="24" t="s">
        <v>83</v>
      </c>
      <c r="D126" s="24" t="s">
        <v>144</v>
      </c>
      <c r="E126" s="24" t="s">
        <v>133</v>
      </c>
      <c r="F126" s="43">
        <v>3.87</v>
      </c>
      <c r="G126" s="43">
        <v>0</v>
      </c>
      <c r="H126" s="43">
        <v>3.87</v>
      </c>
      <c r="I126" s="43">
        <v>0</v>
      </c>
      <c r="J126" s="25">
        <v>0</v>
      </c>
      <c r="K126" s="26">
        <v>0</v>
      </c>
      <c r="L126" s="43">
        <v>0</v>
      </c>
      <c r="M126" s="25">
        <v>0</v>
      </c>
      <c r="N126" s="26">
        <f t="shared" si="1"/>
        <v>0</v>
      </c>
      <c r="O126" s="43">
        <v>0</v>
      </c>
      <c r="P126" s="43">
        <v>0</v>
      </c>
      <c r="Q126" s="43">
        <v>0</v>
      </c>
      <c r="R126" s="25">
        <v>0</v>
      </c>
      <c r="S126" s="26">
        <v>0</v>
      </c>
      <c r="T126" s="25">
        <v>0</v>
      </c>
    </row>
    <row r="127" ht="20.1" customHeight="1" spans="1:20">
      <c r="A127" s="24" t="s">
        <v>101</v>
      </c>
      <c r="B127" s="24" t="s">
        <v>102</v>
      </c>
      <c r="C127" s="24" t="s">
        <v>87</v>
      </c>
      <c r="D127" s="24" t="s">
        <v>144</v>
      </c>
      <c r="E127" s="24" t="s">
        <v>127</v>
      </c>
      <c r="F127" s="43">
        <v>6.51</v>
      </c>
      <c r="G127" s="43">
        <v>0</v>
      </c>
      <c r="H127" s="43">
        <v>6.51</v>
      </c>
      <c r="I127" s="43">
        <v>0</v>
      </c>
      <c r="J127" s="25">
        <v>0</v>
      </c>
      <c r="K127" s="26">
        <v>0</v>
      </c>
      <c r="L127" s="43">
        <v>0</v>
      </c>
      <c r="M127" s="25">
        <v>0</v>
      </c>
      <c r="N127" s="26">
        <f t="shared" si="1"/>
        <v>0</v>
      </c>
      <c r="O127" s="43">
        <v>0</v>
      </c>
      <c r="P127" s="43">
        <v>0</v>
      </c>
      <c r="Q127" s="43">
        <v>0</v>
      </c>
      <c r="R127" s="25">
        <v>0</v>
      </c>
      <c r="S127" s="26">
        <v>0</v>
      </c>
      <c r="T127" s="25">
        <v>0</v>
      </c>
    </row>
    <row r="128" ht="20.1" customHeight="1" spans="1:20">
      <c r="A128" s="24" t="s">
        <v>105</v>
      </c>
      <c r="B128" s="24" t="s">
        <v>87</v>
      </c>
      <c r="C128" s="24" t="s">
        <v>84</v>
      </c>
      <c r="D128" s="24" t="s">
        <v>144</v>
      </c>
      <c r="E128" s="24" t="s">
        <v>106</v>
      </c>
      <c r="F128" s="43">
        <v>8.31</v>
      </c>
      <c r="G128" s="43">
        <v>0</v>
      </c>
      <c r="H128" s="43">
        <v>8.31</v>
      </c>
      <c r="I128" s="43">
        <v>0</v>
      </c>
      <c r="J128" s="25">
        <v>0</v>
      </c>
      <c r="K128" s="26">
        <v>0</v>
      </c>
      <c r="L128" s="43">
        <v>0</v>
      </c>
      <c r="M128" s="25">
        <v>0</v>
      </c>
      <c r="N128" s="26">
        <f t="shared" si="1"/>
        <v>0</v>
      </c>
      <c r="O128" s="43">
        <v>0</v>
      </c>
      <c r="P128" s="43">
        <v>0</v>
      </c>
      <c r="Q128" s="43">
        <v>0</v>
      </c>
      <c r="R128" s="25">
        <v>0</v>
      </c>
      <c r="S128" s="26">
        <v>0</v>
      </c>
      <c r="T128" s="25">
        <v>0</v>
      </c>
    </row>
    <row r="129" ht="20.1" customHeight="1" spans="1:20">
      <c r="A129" s="24" t="s">
        <v>36</v>
      </c>
      <c r="B129" s="24" t="s">
        <v>36</v>
      </c>
      <c r="C129" s="24" t="s">
        <v>36</v>
      </c>
      <c r="D129" s="24" t="s">
        <v>36</v>
      </c>
      <c r="E129" s="24" t="s">
        <v>145</v>
      </c>
      <c r="F129" s="43">
        <v>2334.34</v>
      </c>
      <c r="G129" s="43">
        <v>0</v>
      </c>
      <c r="H129" s="43">
        <v>2334.34</v>
      </c>
      <c r="I129" s="43">
        <v>0</v>
      </c>
      <c r="J129" s="25">
        <v>0</v>
      </c>
      <c r="K129" s="26">
        <v>0</v>
      </c>
      <c r="L129" s="43">
        <v>0</v>
      </c>
      <c r="M129" s="25">
        <v>0</v>
      </c>
      <c r="N129" s="26">
        <f t="shared" si="1"/>
        <v>0</v>
      </c>
      <c r="O129" s="43">
        <v>0</v>
      </c>
      <c r="P129" s="43">
        <v>0</v>
      </c>
      <c r="Q129" s="43">
        <v>0</v>
      </c>
      <c r="R129" s="25">
        <v>0</v>
      </c>
      <c r="S129" s="26">
        <v>0</v>
      </c>
      <c r="T129" s="25">
        <v>0</v>
      </c>
    </row>
    <row r="130" ht="20.1" customHeight="1" spans="1:20">
      <c r="A130" s="24" t="s">
        <v>36</v>
      </c>
      <c r="B130" s="24" t="s">
        <v>36</v>
      </c>
      <c r="C130" s="24" t="s">
        <v>36</v>
      </c>
      <c r="D130" s="24" t="s">
        <v>36</v>
      </c>
      <c r="E130" s="24" t="s">
        <v>146</v>
      </c>
      <c r="F130" s="43">
        <v>2191.57</v>
      </c>
      <c r="G130" s="43">
        <v>0</v>
      </c>
      <c r="H130" s="43">
        <v>2191.57</v>
      </c>
      <c r="I130" s="43">
        <v>0</v>
      </c>
      <c r="J130" s="25">
        <v>0</v>
      </c>
      <c r="K130" s="26">
        <v>0</v>
      </c>
      <c r="L130" s="43">
        <v>0</v>
      </c>
      <c r="M130" s="25">
        <v>0</v>
      </c>
      <c r="N130" s="26">
        <f t="shared" si="1"/>
        <v>0</v>
      </c>
      <c r="O130" s="43">
        <v>0</v>
      </c>
      <c r="P130" s="43">
        <v>0</v>
      </c>
      <c r="Q130" s="43">
        <v>0</v>
      </c>
      <c r="R130" s="25">
        <v>0</v>
      </c>
      <c r="S130" s="26">
        <v>0</v>
      </c>
      <c r="T130" s="25">
        <v>0</v>
      </c>
    </row>
    <row r="131" ht="20.1" customHeight="1" spans="1:20">
      <c r="A131" s="24" t="s">
        <v>82</v>
      </c>
      <c r="B131" s="24" t="s">
        <v>83</v>
      </c>
      <c r="C131" s="24" t="s">
        <v>130</v>
      </c>
      <c r="D131" s="24" t="s">
        <v>147</v>
      </c>
      <c r="E131" s="24" t="s">
        <v>132</v>
      </c>
      <c r="F131" s="43">
        <v>90.66</v>
      </c>
      <c r="G131" s="43">
        <v>0</v>
      </c>
      <c r="H131" s="43">
        <v>90.66</v>
      </c>
      <c r="I131" s="43">
        <v>0</v>
      </c>
      <c r="J131" s="25">
        <v>0</v>
      </c>
      <c r="K131" s="26">
        <v>0</v>
      </c>
      <c r="L131" s="43">
        <v>0</v>
      </c>
      <c r="M131" s="25">
        <v>0</v>
      </c>
      <c r="N131" s="26">
        <f t="shared" si="1"/>
        <v>0</v>
      </c>
      <c r="O131" s="43">
        <v>0</v>
      </c>
      <c r="P131" s="43">
        <v>0</v>
      </c>
      <c r="Q131" s="43">
        <v>0</v>
      </c>
      <c r="R131" s="25">
        <v>0</v>
      </c>
      <c r="S131" s="26">
        <v>0</v>
      </c>
      <c r="T131" s="25">
        <v>0</v>
      </c>
    </row>
    <row r="132" ht="20.1" customHeight="1" spans="1:20">
      <c r="A132" s="24" t="s">
        <v>82</v>
      </c>
      <c r="B132" s="24" t="s">
        <v>83</v>
      </c>
      <c r="C132" s="24" t="s">
        <v>91</v>
      </c>
      <c r="D132" s="24" t="s">
        <v>147</v>
      </c>
      <c r="E132" s="24" t="s">
        <v>92</v>
      </c>
      <c r="F132" s="43">
        <v>2044.1</v>
      </c>
      <c r="G132" s="43">
        <v>0</v>
      </c>
      <c r="H132" s="43">
        <v>2044.1</v>
      </c>
      <c r="I132" s="43">
        <v>0</v>
      </c>
      <c r="J132" s="25">
        <v>0</v>
      </c>
      <c r="K132" s="26">
        <v>0</v>
      </c>
      <c r="L132" s="43">
        <v>0</v>
      </c>
      <c r="M132" s="25">
        <v>0</v>
      </c>
      <c r="N132" s="26">
        <f t="shared" si="1"/>
        <v>0</v>
      </c>
      <c r="O132" s="43">
        <v>0</v>
      </c>
      <c r="P132" s="43">
        <v>0</v>
      </c>
      <c r="Q132" s="43">
        <v>0</v>
      </c>
      <c r="R132" s="25">
        <v>0</v>
      </c>
      <c r="S132" s="26">
        <v>0</v>
      </c>
      <c r="T132" s="25">
        <v>0</v>
      </c>
    </row>
    <row r="133" ht="20.1" customHeight="1" spans="1:20">
      <c r="A133" s="24" t="s">
        <v>97</v>
      </c>
      <c r="B133" s="24" t="s">
        <v>98</v>
      </c>
      <c r="C133" s="24" t="s">
        <v>98</v>
      </c>
      <c r="D133" s="24" t="s">
        <v>147</v>
      </c>
      <c r="E133" s="24" t="s">
        <v>100</v>
      </c>
      <c r="F133" s="43">
        <v>34.21</v>
      </c>
      <c r="G133" s="43">
        <v>0</v>
      </c>
      <c r="H133" s="43">
        <v>34.21</v>
      </c>
      <c r="I133" s="43">
        <v>0</v>
      </c>
      <c r="J133" s="25">
        <v>0</v>
      </c>
      <c r="K133" s="26">
        <v>0</v>
      </c>
      <c r="L133" s="43">
        <v>0</v>
      </c>
      <c r="M133" s="25">
        <v>0</v>
      </c>
      <c r="N133" s="26">
        <f t="shared" si="1"/>
        <v>0</v>
      </c>
      <c r="O133" s="43">
        <v>0</v>
      </c>
      <c r="P133" s="43">
        <v>0</v>
      </c>
      <c r="Q133" s="43">
        <v>0</v>
      </c>
      <c r="R133" s="25">
        <v>0</v>
      </c>
      <c r="S133" s="26">
        <v>0</v>
      </c>
      <c r="T133" s="25">
        <v>0</v>
      </c>
    </row>
    <row r="134" ht="20.1" customHeight="1" spans="1:20">
      <c r="A134" s="24" t="s">
        <v>97</v>
      </c>
      <c r="B134" s="24" t="s">
        <v>98</v>
      </c>
      <c r="C134" s="24" t="s">
        <v>83</v>
      </c>
      <c r="D134" s="24" t="s">
        <v>147</v>
      </c>
      <c r="E134" s="24" t="s">
        <v>133</v>
      </c>
      <c r="F134" s="43">
        <v>10</v>
      </c>
      <c r="G134" s="43">
        <v>0</v>
      </c>
      <c r="H134" s="43">
        <v>10</v>
      </c>
      <c r="I134" s="43">
        <v>0</v>
      </c>
      <c r="J134" s="25">
        <v>0</v>
      </c>
      <c r="K134" s="26">
        <v>0</v>
      </c>
      <c r="L134" s="43">
        <v>0</v>
      </c>
      <c r="M134" s="25">
        <v>0</v>
      </c>
      <c r="N134" s="26">
        <f t="shared" si="1"/>
        <v>0</v>
      </c>
      <c r="O134" s="43">
        <v>0</v>
      </c>
      <c r="P134" s="43">
        <v>0</v>
      </c>
      <c r="Q134" s="43">
        <v>0</v>
      </c>
      <c r="R134" s="25">
        <v>0</v>
      </c>
      <c r="S134" s="26">
        <v>0</v>
      </c>
      <c r="T134" s="25">
        <v>0</v>
      </c>
    </row>
    <row r="135" ht="20.1" customHeight="1" spans="1:20">
      <c r="A135" s="24" t="s">
        <v>101</v>
      </c>
      <c r="B135" s="24" t="s">
        <v>102</v>
      </c>
      <c r="C135" s="24" t="s">
        <v>87</v>
      </c>
      <c r="D135" s="24" t="s">
        <v>147</v>
      </c>
      <c r="E135" s="24" t="s">
        <v>127</v>
      </c>
      <c r="F135" s="43">
        <v>5.6</v>
      </c>
      <c r="G135" s="43">
        <v>0</v>
      </c>
      <c r="H135" s="43">
        <v>5.6</v>
      </c>
      <c r="I135" s="43">
        <v>0</v>
      </c>
      <c r="J135" s="25">
        <v>0</v>
      </c>
      <c r="K135" s="26">
        <v>0</v>
      </c>
      <c r="L135" s="43">
        <v>0</v>
      </c>
      <c r="M135" s="25">
        <v>0</v>
      </c>
      <c r="N135" s="26">
        <f t="shared" ref="N135:N142" si="2">SUM(O135:R135)</f>
        <v>0</v>
      </c>
      <c r="O135" s="43">
        <v>0</v>
      </c>
      <c r="P135" s="43">
        <v>0</v>
      </c>
      <c r="Q135" s="43">
        <v>0</v>
      </c>
      <c r="R135" s="25">
        <v>0</v>
      </c>
      <c r="S135" s="26">
        <v>0</v>
      </c>
      <c r="T135" s="25">
        <v>0</v>
      </c>
    </row>
    <row r="136" ht="20.1" customHeight="1" spans="1:20">
      <c r="A136" s="24" t="s">
        <v>105</v>
      </c>
      <c r="B136" s="24" t="s">
        <v>87</v>
      </c>
      <c r="C136" s="24" t="s">
        <v>84</v>
      </c>
      <c r="D136" s="24" t="s">
        <v>147</v>
      </c>
      <c r="E136" s="24" t="s">
        <v>106</v>
      </c>
      <c r="F136" s="43">
        <v>7</v>
      </c>
      <c r="G136" s="43">
        <v>0</v>
      </c>
      <c r="H136" s="43">
        <v>7</v>
      </c>
      <c r="I136" s="43">
        <v>0</v>
      </c>
      <c r="J136" s="25">
        <v>0</v>
      </c>
      <c r="K136" s="26">
        <v>0</v>
      </c>
      <c r="L136" s="43">
        <v>0</v>
      </c>
      <c r="M136" s="25">
        <v>0</v>
      </c>
      <c r="N136" s="26">
        <f t="shared" si="2"/>
        <v>0</v>
      </c>
      <c r="O136" s="43">
        <v>0</v>
      </c>
      <c r="P136" s="43">
        <v>0</v>
      </c>
      <c r="Q136" s="43">
        <v>0</v>
      </c>
      <c r="R136" s="25">
        <v>0</v>
      </c>
      <c r="S136" s="26">
        <v>0</v>
      </c>
      <c r="T136" s="25">
        <v>0</v>
      </c>
    </row>
    <row r="137" ht="20.1" customHeight="1" spans="1:20">
      <c r="A137" s="24" t="s">
        <v>36</v>
      </c>
      <c r="B137" s="24" t="s">
        <v>36</v>
      </c>
      <c r="C137" s="24" t="s">
        <v>36</v>
      </c>
      <c r="D137" s="24" t="s">
        <v>36</v>
      </c>
      <c r="E137" s="24" t="s">
        <v>148</v>
      </c>
      <c r="F137" s="43">
        <v>142.77</v>
      </c>
      <c r="G137" s="43">
        <v>0</v>
      </c>
      <c r="H137" s="43">
        <v>142.77</v>
      </c>
      <c r="I137" s="43">
        <v>0</v>
      </c>
      <c r="J137" s="25">
        <v>0</v>
      </c>
      <c r="K137" s="26">
        <v>0</v>
      </c>
      <c r="L137" s="43">
        <v>0</v>
      </c>
      <c r="M137" s="25">
        <v>0</v>
      </c>
      <c r="N137" s="26">
        <f t="shared" si="2"/>
        <v>0</v>
      </c>
      <c r="O137" s="43">
        <v>0</v>
      </c>
      <c r="P137" s="43">
        <v>0</v>
      </c>
      <c r="Q137" s="43">
        <v>0</v>
      </c>
      <c r="R137" s="25">
        <v>0</v>
      </c>
      <c r="S137" s="26">
        <v>0</v>
      </c>
      <c r="T137" s="25">
        <v>0</v>
      </c>
    </row>
    <row r="138" ht="20.1" customHeight="1" spans="1:20">
      <c r="A138" s="24" t="s">
        <v>82</v>
      </c>
      <c r="B138" s="24" t="s">
        <v>83</v>
      </c>
      <c r="C138" s="24" t="s">
        <v>130</v>
      </c>
      <c r="D138" s="24" t="s">
        <v>149</v>
      </c>
      <c r="E138" s="24" t="s">
        <v>132</v>
      </c>
      <c r="F138" s="43">
        <v>38.35</v>
      </c>
      <c r="G138" s="43">
        <v>0</v>
      </c>
      <c r="H138" s="43">
        <v>38.35</v>
      </c>
      <c r="I138" s="43">
        <v>0</v>
      </c>
      <c r="J138" s="25">
        <v>0</v>
      </c>
      <c r="K138" s="26">
        <v>0</v>
      </c>
      <c r="L138" s="43">
        <v>0</v>
      </c>
      <c r="M138" s="25">
        <v>0</v>
      </c>
      <c r="N138" s="26">
        <f t="shared" si="2"/>
        <v>0</v>
      </c>
      <c r="O138" s="43">
        <v>0</v>
      </c>
      <c r="P138" s="43">
        <v>0</v>
      </c>
      <c r="Q138" s="43">
        <v>0</v>
      </c>
      <c r="R138" s="25">
        <v>0</v>
      </c>
      <c r="S138" s="26">
        <v>0</v>
      </c>
      <c r="T138" s="25">
        <v>0</v>
      </c>
    </row>
    <row r="139" ht="20.1" customHeight="1" spans="1:20">
      <c r="A139" s="24" t="s">
        <v>82</v>
      </c>
      <c r="B139" s="24" t="s">
        <v>83</v>
      </c>
      <c r="C139" s="24" t="s">
        <v>91</v>
      </c>
      <c r="D139" s="24" t="s">
        <v>149</v>
      </c>
      <c r="E139" s="24" t="s">
        <v>92</v>
      </c>
      <c r="F139" s="43">
        <v>80.2</v>
      </c>
      <c r="G139" s="43">
        <v>0</v>
      </c>
      <c r="H139" s="43">
        <v>80.2</v>
      </c>
      <c r="I139" s="43">
        <v>0</v>
      </c>
      <c r="J139" s="25">
        <v>0</v>
      </c>
      <c r="K139" s="26">
        <v>0</v>
      </c>
      <c r="L139" s="43">
        <v>0</v>
      </c>
      <c r="M139" s="25">
        <v>0</v>
      </c>
      <c r="N139" s="26">
        <f t="shared" si="2"/>
        <v>0</v>
      </c>
      <c r="O139" s="43">
        <v>0</v>
      </c>
      <c r="P139" s="43">
        <v>0</v>
      </c>
      <c r="Q139" s="43">
        <v>0</v>
      </c>
      <c r="R139" s="25">
        <v>0</v>
      </c>
      <c r="S139" s="26">
        <v>0</v>
      </c>
      <c r="T139" s="25">
        <v>0</v>
      </c>
    </row>
    <row r="140" ht="20.1" customHeight="1" spans="1:20">
      <c r="A140" s="24" t="s">
        <v>97</v>
      </c>
      <c r="B140" s="24" t="s">
        <v>98</v>
      </c>
      <c r="C140" s="24" t="s">
        <v>98</v>
      </c>
      <c r="D140" s="24" t="s">
        <v>149</v>
      </c>
      <c r="E140" s="24" t="s">
        <v>100</v>
      </c>
      <c r="F140" s="43">
        <v>14.22</v>
      </c>
      <c r="G140" s="43">
        <v>0</v>
      </c>
      <c r="H140" s="43">
        <v>14.22</v>
      </c>
      <c r="I140" s="43">
        <v>0</v>
      </c>
      <c r="J140" s="25">
        <v>0</v>
      </c>
      <c r="K140" s="26">
        <v>0</v>
      </c>
      <c r="L140" s="43">
        <v>0</v>
      </c>
      <c r="M140" s="25">
        <v>0</v>
      </c>
      <c r="N140" s="26">
        <f t="shared" si="2"/>
        <v>0</v>
      </c>
      <c r="O140" s="43">
        <v>0</v>
      </c>
      <c r="P140" s="43">
        <v>0</v>
      </c>
      <c r="Q140" s="43">
        <v>0</v>
      </c>
      <c r="R140" s="25">
        <v>0</v>
      </c>
      <c r="S140" s="26">
        <v>0</v>
      </c>
      <c r="T140" s="25">
        <v>0</v>
      </c>
    </row>
    <row r="141" ht="20.1" customHeight="1" spans="1:20">
      <c r="A141" s="24" t="s">
        <v>97</v>
      </c>
      <c r="B141" s="24" t="s">
        <v>98</v>
      </c>
      <c r="C141" s="24" t="s">
        <v>83</v>
      </c>
      <c r="D141" s="24" t="s">
        <v>149</v>
      </c>
      <c r="E141" s="24" t="s">
        <v>133</v>
      </c>
      <c r="F141" s="43">
        <v>6</v>
      </c>
      <c r="G141" s="43">
        <v>0</v>
      </c>
      <c r="H141" s="43">
        <v>6</v>
      </c>
      <c r="I141" s="43">
        <v>0</v>
      </c>
      <c r="J141" s="25">
        <v>0</v>
      </c>
      <c r="K141" s="26">
        <v>0</v>
      </c>
      <c r="L141" s="43">
        <v>0</v>
      </c>
      <c r="M141" s="25">
        <v>0</v>
      </c>
      <c r="N141" s="26">
        <f t="shared" si="2"/>
        <v>0</v>
      </c>
      <c r="O141" s="43">
        <v>0</v>
      </c>
      <c r="P141" s="43">
        <v>0</v>
      </c>
      <c r="Q141" s="43">
        <v>0</v>
      </c>
      <c r="R141" s="25">
        <v>0</v>
      </c>
      <c r="S141" s="26">
        <v>0</v>
      </c>
      <c r="T141" s="25">
        <v>0</v>
      </c>
    </row>
    <row r="142" ht="20.1" customHeight="1" spans="1:20">
      <c r="A142" s="24" t="s">
        <v>101</v>
      </c>
      <c r="B142" s="24" t="s">
        <v>102</v>
      </c>
      <c r="C142" s="24" t="s">
        <v>87</v>
      </c>
      <c r="D142" s="24" t="s">
        <v>149</v>
      </c>
      <c r="E142" s="24" t="s">
        <v>127</v>
      </c>
      <c r="F142" s="43">
        <v>4</v>
      </c>
      <c r="G142" s="43">
        <v>0</v>
      </c>
      <c r="H142" s="43">
        <v>4</v>
      </c>
      <c r="I142" s="43">
        <v>0</v>
      </c>
      <c r="J142" s="25">
        <v>0</v>
      </c>
      <c r="K142" s="26">
        <v>0</v>
      </c>
      <c r="L142" s="43">
        <v>0</v>
      </c>
      <c r="M142" s="25">
        <v>0</v>
      </c>
      <c r="N142" s="26">
        <f t="shared" si="2"/>
        <v>0</v>
      </c>
      <c r="O142" s="43">
        <v>0</v>
      </c>
      <c r="P142" s="43">
        <v>0</v>
      </c>
      <c r="Q142" s="43">
        <v>0</v>
      </c>
      <c r="R142" s="25">
        <v>0</v>
      </c>
      <c r="S142" s="26">
        <v>0</v>
      </c>
      <c r="T142" s="25">
        <v>0</v>
      </c>
    </row>
  </sheetData>
  <mergeCells count="22">
    <mergeCell ref="A2:T2"/>
    <mergeCell ref="A4:E4"/>
    <mergeCell ref="K4:L4"/>
    <mergeCell ref="N4:R4"/>
    <mergeCell ref="A5:C5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590972244739532" right="0.590972244739532" top="0.984722197055817" bottom="0.984722197055817" header="0.512499988079071" footer="0.512499988079071"/>
  <pageSetup paperSize="9" scale="68" fitToHeight="1000" orientation="landscape" errors="blank" horizontalDpi="600" verticalDpi="6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J142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</cols>
  <sheetData>
    <row r="1" ht="20.1" customHeight="1" spans="1:10">
      <c r="A1" s="27"/>
      <c r="B1" s="121"/>
      <c r="C1" s="121"/>
      <c r="D1" s="121"/>
      <c r="E1" s="121"/>
      <c r="F1" s="121"/>
      <c r="G1" s="121"/>
      <c r="H1" s="121"/>
      <c r="I1" s="121"/>
      <c r="J1" s="134" t="s">
        <v>150</v>
      </c>
    </row>
    <row r="2" ht="20.1" customHeight="1" spans="1:10">
      <c r="A2" s="4" t="s">
        <v>151</v>
      </c>
      <c r="B2" s="4"/>
      <c r="C2" s="4"/>
      <c r="D2" s="4"/>
      <c r="E2" s="4"/>
      <c r="F2" s="4"/>
      <c r="G2" s="4"/>
      <c r="H2" s="4"/>
      <c r="I2" s="4"/>
      <c r="J2" s="4"/>
    </row>
    <row r="3" ht="20.1" customHeight="1" spans="1:10">
      <c r="A3" s="88" t="s">
        <v>2</v>
      </c>
      <c r="B3" s="89"/>
      <c r="C3" s="89"/>
      <c r="D3" s="89"/>
      <c r="E3" s="89"/>
      <c r="F3" s="122"/>
      <c r="G3" s="122"/>
      <c r="H3" s="122"/>
      <c r="I3" s="122"/>
      <c r="J3" s="8" t="s">
        <v>3</v>
      </c>
    </row>
    <row r="4" ht="20.1" customHeight="1" spans="1:10">
      <c r="A4" s="90" t="s">
        <v>56</v>
      </c>
      <c r="B4" s="92"/>
      <c r="C4" s="92"/>
      <c r="D4" s="92"/>
      <c r="E4" s="91"/>
      <c r="F4" s="123" t="s">
        <v>57</v>
      </c>
      <c r="G4" s="124" t="s">
        <v>152</v>
      </c>
      <c r="H4" s="125" t="s">
        <v>153</v>
      </c>
      <c r="I4" s="125" t="s">
        <v>154</v>
      </c>
      <c r="J4" s="130" t="s">
        <v>155</v>
      </c>
    </row>
    <row r="5" ht="20.1" customHeight="1" spans="1:10">
      <c r="A5" s="90" t="s">
        <v>67</v>
      </c>
      <c r="B5" s="92"/>
      <c r="C5" s="91"/>
      <c r="D5" s="126" t="s">
        <v>68</v>
      </c>
      <c r="E5" s="127" t="s">
        <v>156</v>
      </c>
      <c r="F5" s="124"/>
      <c r="G5" s="124"/>
      <c r="H5" s="125"/>
      <c r="I5" s="125"/>
      <c r="J5" s="130"/>
    </row>
    <row r="6" ht="15" customHeight="1" spans="1:10">
      <c r="A6" s="128" t="s">
        <v>77</v>
      </c>
      <c r="B6" s="128" t="s">
        <v>78</v>
      </c>
      <c r="C6" s="129" t="s">
        <v>79</v>
      </c>
      <c r="D6" s="130"/>
      <c r="E6" s="131"/>
      <c r="F6" s="124"/>
      <c r="G6" s="124"/>
      <c r="H6" s="125"/>
      <c r="I6" s="125"/>
      <c r="J6" s="130"/>
    </row>
    <row r="7" ht="20.1" customHeight="1" spans="1:10">
      <c r="A7" s="132" t="s">
        <v>36</v>
      </c>
      <c r="B7" s="132" t="s">
        <v>36</v>
      </c>
      <c r="C7" s="132" t="s">
        <v>36</v>
      </c>
      <c r="D7" s="133" t="s">
        <v>36</v>
      </c>
      <c r="E7" s="133" t="s">
        <v>57</v>
      </c>
      <c r="F7" s="110">
        <f t="shared" ref="F7:F70" si="0">SUM(G7:J7)</f>
        <v>26075.14</v>
      </c>
      <c r="G7" s="110">
        <v>9381.53</v>
      </c>
      <c r="H7" s="110">
        <v>16693.61</v>
      </c>
      <c r="I7" s="110">
        <v>0</v>
      </c>
      <c r="J7" s="135">
        <v>0</v>
      </c>
    </row>
    <row r="8" ht="20.1" customHeight="1" spans="1:10">
      <c r="A8" s="132" t="s">
        <v>36</v>
      </c>
      <c r="B8" s="132" t="s">
        <v>36</v>
      </c>
      <c r="C8" s="132" t="s">
        <v>36</v>
      </c>
      <c r="D8" s="133" t="s">
        <v>36</v>
      </c>
      <c r="E8" s="133" t="s">
        <v>80</v>
      </c>
      <c r="F8" s="110">
        <f t="shared" si="0"/>
        <v>10387.06</v>
      </c>
      <c r="G8" s="110">
        <v>6116.5</v>
      </c>
      <c r="H8" s="110">
        <v>4270.56</v>
      </c>
      <c r="I8" s="110">
        <v>0</v>
      </c>
      <c r="J8" s="135">
        <v>0</v>
      </c>
    </row>
    <row r="9" ht="20.1" customHeight="1" spans="1:10">
      <c r="A9" s="132" t="s">
        <v>36</v>
      </c>
      <c r="B9" s="132" t="s">
        <v>36</v>
      </c>
      <c r="C9" s="132" t="s">
        <v>36</v>
      </c>
      <c r="D9" s="133" t="s">
        <v>36</v>
      </c>
      <c r="E9" s="133" t="s">
        <v>81</v>
      </c>
      <c r="F9" s="110">
        <f t="shared" si="0"/>
        <v>10387.06</v>
      </c>
      <c r="G9" s="110">
        <v>6116.5</v>
      </c>
      <c r="H9" s="110">
        <v>4270.56</v>
      </c>
      <c r="I9" s="110">
        <v>0</v>
      </c>
      <c r="J9" s="135">
        <v>0</v>
      </c>
    </row>
    <row r="10" ht="20.1" customHeight="1" spans="1:10">
      <c r="A10" s="132" t="s">
        <v>82</v>
      </c>
      <c r="B10" s="132" t="s">
        <v>83</v>
      </c>
      <c r="C10" s="132" t="s">
        <v>84</v>
      </c>
      <c r="D10" s="133" t="s">
        <v>85</v>
      </c>
      <c r="E10" s="133" t="s">
        <v>86</v>
      </c>
      <c r="F10" s="110">
        <f t="shared" si="0"/>
        <v>4435.7</v>
      </c>
      <c r="G10" s="110">
        <v>4435.7</v>
      </c>
      <c r="H10" s="110">
        <v>0</v>
      </c>
      <c r="I10" s="110">
        <v>0</v>
      </c>
      <c r="J10" s="135">
        <v>0</v>
      </c>
    </row>
    <row r="11" ht="20.1" customHeight="1" spans="1:10">
      <c r="A11" s="132" t="s">
        <v>82</v>
      </c>
      <c r="B11" s="132" t="s">
        <v>83</v>
      </c>
      <c r="C11" s="132" t="s">
        <v>87</v>
      </c>
      <c r="D11" s="133" t="s">
        <v>85</v>
      </c>
      <c r="E11" s="133" t="s">
        <v>88</v>
      </c>
      <c r="F11" s="110">
        <f t="shared" si="0"/>
        <v>1380.68</v>
      </c>
      <c r="G11" s="110">
        <v>0</v>
      </c>
      <c r="H11" s="110">
        <v>1380.68</v>
      </c>
      <c r="I11" s="110">
        <v>0</v>
      </c>
      <c r="J11" s="135">
        <v>0</v>
      </c>
    </row>
    <row r="12" ht="20.1" customHeight="1" spans="1:10">
      <c r="A12" s="132" t="s">
        <v>82</v>
      </c>
      <c r="B12" s="132" t="s">
        <v>83</v>
      </c>
      <c r="C12" s="132" t="s">
        <v>89</v>
      </c>
      <c r="D12" s="133" t="s">
        <v>85</v>
      </c>
      <c r="E12" s="133" t="s">
        <v>90</v>
      </c>
      <c r="F12" s="110">
        <f t="shared" si="0"/>
        <v>251.68</v>
      </c>
      <c r="G12" s="110">
        <v>0</v>
      </c>
      <c r="H12" s="110">
        <v>251.68</v>
      </c>
      <c r="I12" s="110">
        <v>0</v>
      </c>
      <c r="J12" s="135">
        <v>0</v>
      </c>
    </row>
    <row r="13" ht="20.1" customHeight="1" spans="1:10">
      <c r="A13" s="132" t="s">
        <v>82</v>
      </c>
      <c r="B13" s="132" t="s">
        <v>83</v>
      </c>
      <c r="C13" s="132" t="s">
        <v>91</v>
      </c>
      <c r="D13" s="133" t="s">
        <v>85</v>
      </c>
      <c r="E13" s="133" t="s">
        <v>92</v>
      </c>
      <c r="F13" s="110">
        <f t="shared" si="0"/>
        <v>2638.2</v>
      </c>
      <c r="G13" s="110">
        <v>0</v>
      </c>
      <c r="H13" s="110">
        <v>2638.2</v>
      </c>
      <c r="I13" s="110">
        <v>0</v>
      </c>
      <c r="J13" s="135">
        <v>0</v>
      </c>
    </row>
    <row r="14" ht="20.1" customHeight="1" spans="1:10">
      <c r="A14" s="132" t="s">
        <v>93</v>
      </c>
      <c r="B14" s="132" t="s">
        <v>94</v>
      </c>
      <c r="C14" s="132" t="s">
        <v>95</v>
      </c>
      <c r="D14" s="133" t="s">
        <v>85</v>
      </c>
      <c r="E14" s="133" t="s">
        <v>96</v>
      </c>
      <c r="F14" s="110">
        <f t="shared" si="0"/>
        <v>25</v>
      </c>
      <c r="G14" s="110">
        <v>25</v>
      </c>
      <c r="H14" s="110">
        <v>0</v>
      </c>
      <c r="I14" s="110">
        <v>0</v>
      </c>
      <c r="J14" s="135">
        <v>0</v>
      </c>
    </row>
    <row r="15" ht="20.1" customHeight="1" spans="1:10">
      <c r="A15" s="132" t="s">
        <v>97</v>
      </c>
      <c r="B15" s="132" t="s">
        <v>98</v>
      </c>
      <c r="C15" s="132" t="s">
        <v>84</v>
      </c>
      <c r="D15" s="133" t="s">
        <v>85</v>
      </c>
      <c r="E15" s="133" t="s">
        <v>99</v>
      </c>
      <c r="F15" s="110">
        <f t="shared" si="0"/>
        <v>144.25</v>
      </c>
      <c r="G15" s="110">
        <v>144.25</v>
      </c>
      <c r="H15" s="110">
        <v>0</v>
      </c>
      <c r="I15" s="110">
        <v>0</v>
      </c>
      <c r="J15" s="135">
        <v>0</v>
      </c>
    </row>
    <row r="16" ht="20.1" customHeight="1" spans="1:10">
      <c r="A16" s="132" t="s">
        <v>97</v>
      </c>
      <c r="B16" s="132" t="s">
        <v>98</v>
      </c>
      <c r="C16" s="132" t="s">
        <v>98</v>
      </c>
      <c r="D16" s="133" t="s">
        <v>85</v>
      </c>
      <c r="E16" s="133" t="s">
        <v>100</v>
      </c>
      <c r="F16" s="110">
        <f t="shared" si="0"/>
        <v>418.96</v>
      </c>
      <c r="G16" s="110">
        <v>418.96</v>
      </c>
      <c r="H16" s="110">
        <v>0</v>
      </c>
      <c r="I16" s="110">
        <v>0</v>
      </c>
      <c r="J16" s="135">
        <v>0</v>
      </c>
    </row>
    <row r="17" ht="20.1" customHeight="1" spans="1:10">
      <c r="A17" s="132" t="s">
        <v>101</v>
      </c>
      <c r="B17" s="132" t="s">
        <v>102</v>
      </c>
      <c r="C17" s="132" t="s">
        <v>84</v>
      </c>
      <c r="D17" s="133" t="s">
        <v>85</v>
      </c>
      <c r="E17" s="133" t="s">
        <v>103</v>
      </c>
      <c r="F17" s="110">
        <f t="shared" si="0"/>
        <v>344.75</v>
      </c>
      <c r="G17" s="110">
        <v>344.75</v>
      </c>
      <c r="H17" s="110">
        <v>0</v>
      </c>
      <c r="I17" s="110">
        <v>0</v>
      </c>
      <c r="J17" s="135">
        <v>0</v>
      </c>
    </row>
    <row r="18" ht="20.1" customHeight="1" spans="1:10">
      <c r="A18" s="132" t="s">
        <v>101</v>
      </c>
      <c r="B18" s="132" t="s">
        <v>102</v>
      </c>
      <c r="C18" s="132" t="s">
        <v>95</v>
      </c>
      <c r="D18" s="133" t="s">
        <v>85</v>
      </c>
      <c r="E18" s="133" t="s">
        <v>104</v>
      </c>
      <c r="F18" s="110">
        <f t="shared" si="0"/>
        <v>81.14</v>
      </c>
      <c r="G18" s="110">
        <v>81.14</v>
      </c>
      <c r="H18" s="110">
        <v>0</v>
      </c>
      <c r="I18" s="110">
        <v>0</v>
      </c>
      <c r="J18" s="135">
        <v>0</v>
      </c>
    </row>
    <row r="19" ht="20.1" customHeight="1" spans="1:10">
      <c r="A19" s="132" t="s">
        <v>105</v>
      </c>
      <c r="B19" s="132" t="s">
        <v>87</v>
      </c>
      <c r="C19" s="132" t="s">
        <v>84</v>
      </c>
      <c r="D19" s="133" t="s">
        <v>85</v>
      </c>
      <c r="E19" s="133" t="s">
        <v>106</v>
      </c>
      <c r="F19" s="110">
        <f t="shared" si="0"/>
        <v>440.11</v>
      </c>
      <c r="G19" s="110">
        <v>440.11</v>
      </c>
      <c r="H19" s="110">
        <v>0</v>
      </c>
      <c r="I19" s="110">
        <v>0</v>
      </c>
      <c r="J19" s="135">
        <v>0</v>
      </c>
    </row>
    <row r="20" ht="20.1" customHeight="1" spans="1:10">
      <c r="A20" s="132" t="s">
        <v>105</v>
      </c>
      <c r="B20" s="132" t="s">
        <v>87</v>
      </c>
      <c r="C20" s="132" t="s">
        <v>95</v>
      </c>
      <c r="D20" s="133" t="s">
        <v>85</v>
      </c>
      <c r="E20" s="133" t="s">
        <v>107</v>
      </c>
      <c r="F20" s="110">
        <f t="shared" si="0"/>
        <v>226.59</v>
      </c>
      <c r="G20" s="110">
        <v>226.59</v>
      </c>
      <c r="H20" s="110">
        <v>0</v>
      </c>
      <c r="I20" s="110">
        <v>0</v>
      </c>
      <c r="J20" s="135">
        <v>0</v>
      </c>
    </row>
    <row r="21" ht="20.1" customHeight="1" spans="1:10">
      <c r="A21" s="132" t="s">
        <v>36</v>
      </c>
      <c r="B21" s="132" t="s">
        <v>36</v>
      </c>
      <c r="C21" s="132" t="s">
        <v>36</v>
      </c>
      <c r="D21" s="133" t="s">
        <v>36</v>
      </c>
      <c r="E21" s="133" t="s">
        <v>108</v>
      </c>
      <c r="F21" s="110">
        <f t="shared" si="0"/>
        <v>3536.96</v>
      </c>
      <c r="G21" s="110">
        <v>1296.42</v>
      </c>
      <c r="H21" s="110">
        <v>2240.54</v>
      </c>
      <c r="I21" s="110">
        <v>0</v>
      </c>
      <c r="J21" s="135">
        <v>0</v>
      </c>
    </row>
    <row r="22" ht="20.1" customHeight="1" spans="1:10">
      <c r="A22" s="132" t="s">
        <v>36</v>
      </c>
      <c r="B22" s="132" t="s">
        <v>36</v>
      </c>
      <c r="C22" s="132" t="s">
        <v>36</v>
      </c>
      <c r="D22" s="133" t="s">
        <v>36</v>
      </c>
      <c r="E22" s="133" t="s">
        <v>109</v>
      </c>
      <c r="F22" s="110">
        <f t="shared" si="0"/>
        <v>287.29</v>
      </c>
      <c r="G22" s="110">
        <v>263.29</v>
      </c>
      <c r="H22" s="110">
        <v>24</v>
      </c>
      <c r="I22" s="110">
        <v>0</v>
      </c>
      <c r="J22" s="135">
        <v>0</v>
      </c>
    </row>
    <row r="23" ht="20.1" customHeight="1" spans="1:10">
      <c r="A23" s="132" t="s">
        <v>82</v>
      </c>
      <c r="B23" s="132" t="s">
        <v>83</v>
      </c>
      <c r="C23" s="132" t="s">
        <v>84</v>
      </c>
      <c r="D23" s="133" t="s">
        <v>110</v>
      </c>
      <c r="E23" s="133" t="s">
        <v>86</v>
      </c>
      <c r="F23" s="110">
        <f t="shared" si="0"/>
        <v>185.74</v>
      </c>
      <c r="G23" s="110">
        <v>185.74</v>
      </c>
      <c r="H23" s="110">
        <v>0</v>
      </c>
      <c r="I23" s="110">
        <v>0</v>
      </c>
      <c r="J23" s="135">
        <v>0</v>
      </c>
    </row>
    <row r="24" ht="20.1" customHeight="1" spans="1:10">
      <c r="A24" s="132" t="s">
        <v>82</v>
      </c>
      <c r="B24" s="132" t="s">
        <v>83</v>
      </c>
      <c r="C24" s="132" t="s">
        <v>87</v>
      </c>
      <c r="D24" s="133" t="s">
        <v>110</v>
      </c>
      <c r="E24" s="133" t="s">
        <v>88</v>
      </c>
      <c r="F24" s="110">
        <f t="shared" si="0"/>
        <v>24</v>
      </c>
      <c r="G24" s="110">
        <v>0</v>
      </c>
      <c r="H24" s="110">
        <v>24</v>
      </c>
      <c r="I24" s="110">
        <v>0</v>
      </c>
      <c r="J24" s="135">
        <v>0</v>
      </c>
    </row>
    <row r="25" ht="20.1" customHeight="1" spans="1:10">
      <c r="A25" s="132" t="s">
        <v>97</v>
      </c>
      <c r="B25" s="132" t="s">
        <v>98</v>
      </c>
      <c r="C25" s="132" t="s">
        <v>84</v>
      </c>
      <c r="D25" s="133" t="s">
        <v>110</v>
      </c>
      <c r="E25" s="133" t="s">
        <v>99</v>
      </c>
      <c r="F25" s="110">
        <f t="shared" si="0"/>
        <v>0.1</v>
      </c>
      <c r="G25" s="110">
        <v>0.1</v>
      </c>
      <c r="H25" s="110">
        <v>0</v>
      </c>
      <c r="I25" s="110">
        <v>0</v>
      </c>
      <c r="J25" s="135">
        <v>0</v>
      </c>
    </row>
    <row r="26" ht="20.1" customHeight="1" spans="1:10">
      <c r="A26" s="132" t="s">
        <v>97</v>
      </c>
      <c r="B26" s="132" t="s">
        <v>98</v>
      </c>
      <c r="C26" s="132" t="s">
        <v>98</v>
      </c>
      <c r="D26" s="133" t="s">
        <v>110</v>
      </c>
      <c r="E26" s="133" t="s">
        <v>100</v>
      </c>
      <c r="F26" s="110">
        <f t="shared" si="0"/>
        <v>18.02</v>
      </c>
      <c r="G26" s="110">
        <v>18.02</v>
      </c>
      <c r="H26" s="110">
        <v>0</v>
      </c>
      <c r="I26" s="110">
        <v>0</v>
      </c>
      <c r="J26" s="135">
        <v>0</v>
      </c>
    </row>
    <row r="27" ht="20.1" customHeight="1" spans="1:10">
      <c r="A27" s="132" t="s">
        <v>101</v>
      </c>
      <c r="B27" s="132" t="s">
        <v>102</v>
      </c>
      <c r="C27" s="132" t="s">
        <v>84</v>
      </c>
      <c r="D27" s="133" t="s">
        <v>110</v>
      </c>
      <c r="E27" s="133" t="s">
        <v>103</v>
      </c>
      <c r="F27" s="110">
        <f t="shared" si="0"/>
        <v>16.13</v>
      </c>
      <c r="G27" s="110">
        <v>16.13</v>
      </c>
      <c r="H27" s="110">
        <v>0</v>
      </c>
      <c r="I27" s="110">
        <v>0</v>
      </c>
      <c r="J27" s="135">
        <v>0</v>
      </c>
    </row>
    <row r="28" ht="20.1" customHeight="1" spans="1:10">
      <c r="A28" s="132" t="s">
        <v>101</v>
      </c>
      <c r="B28" s="132" t="s">
        <v>102</v>
      </c>
      <c r="C28" s="132" t="s">
        <v>95</v>
      </c>
      <c r="D28" s="133" t="s">
        <v>110</v>
      </c>
      <c r="E28" s="133" t="s">
        <v>104</v>
      </c>
      <c r="F28" s="110">
        <f t="shared" si="0"/>
        <v>2.94</v>
      </c>
      <c r="G28" s="110">
        <v>2.94</v>
      </c>
      <c r="H28" s="110">
        <v>0</v>
      </c>
      <c r="I28" s="110">
        <v>0</v>
      </c>
      <c r="J28" s="135">
        <v>0</v>
      </c>
    </row>
    <row r="29" ht="20.1" customHeight="1" spans="1:10">
      <c r="A29" s="132" t="s">
        <v>105</v>
      </c>
      <c r="B29" s="132" t="s">
        <v>87</v>
      </c>
      <c r="C29" s="132" t="s">
        <v>84</v>
      </c>
      <c r="D29" s="133" t="s">
        <v>110</v>
      </c>
      <c r="E29" s="133" t="s">
        <v>106</v>
      </c>
      <c r="F29" s="110">
        <f t="shared" si="0"/>
        <v>20.59</v>
      </c>
      <c r="G29" s="110">
        <v>20.59</v>
      </c>
      <c r="H29" s="110">
        <v>0</v>
      </c>
      <c r="I29" s="110">
        <v>0</v>
      </c>
      <c r="J29" s="135">
        <v>0</v>
      </c>
    </row>
    <row r="30" ht="20.1" customHeight="1" spans="1:10">
      <c r="A30" s="132" t="s">
        <v>105</v>
      </c>
      <c r="B30" s="132" t="s">
        <v>87</v>
      </c>
      <c r="C30" s="132" t="s">
        <v>95</v>
      </c>
      <c r="D30" s="133" t="s">
        <v>110</v>
      </c>
      <c r="E30" s="133" t="s">
        <v>107</v>
      </c>
      <c r="F30" s="110">
        <f t="shared" si="0"/>
        <v>19.77</v>
      </c>
      <c r="G30" s="110">
        <v>19.77</v>
      </c>
      <c r="H30" s="110">
        <v>0</v>
      </c>
      <c r="I30" s="110">
        <v>0</v>
      </c>
      <c r="J30" s="135">
        <v>0</v>
      </c>
    </row>
    <row r="31" ht="20.1" customHeight="1" spans="1:10">
      <c r="A31" s="132" t="s">
        <v>36</v>
      </c>
      <c r="B31" s="132" t="s">
        <v>36</v>
      </c>
      <c r="C31" s="132" t="s">
        <v>36</v>
      </c>
      <c r="D31" s="133" t="s">
        <v>36</v>
      </c>
      <c r="E31" s="133" t="s">
        <v>111</v>
      </c>
      <c r="F31" s="110">
        <f t="shared" si="0"/>
        <v>1847.38</v>
      </c>
      <c r="G31" s="110">
        <v>390.08</v>
      </c>
      <c r="H31" s="110">
        <v>1457.3</v>
      </c>
      <c r="I31" s="110">
        <v>0</v>
      </c>
      <c r="J31" s="135">
        <v>0</v>
      </c>
    </row>
    <row r="32" ht="20.1" customHeight="1" spans="1:10">
      <c r="A32" s="132" t="s">
        <v>82</v>
      </c>
      <c r="B32" s="132" t="s">
        <v>112</v>
      </c>
      <c r="C32" s="132" t="s">
        <v>91</v>
      </c>
      <c r="D32" s="133" t="s">
        <v>113</v>
      </c>
      <c r="E32" s="133" t="s">
        <v>114</v>
      </c>
      <c r="F32" s="110">
        <f t="shared" si="0"/>
        <v>108.62</v>
      </c>
      <c r="G32" s="110">
        <v>0</v>
      </c>
      <c r="H32" s="110">
        <v>108.62</v>
      </c>
      <c r="I32" s="110">
        <v>0</v>
      </c>
      <c r="J32" s="135">
        <v>0</v>
      </c>
    </row>
    <row r="33" ht="20.1" customHeight="1" spans="1:10">
      <c r="A33" s="132" t="s">
        <v>82</v>
      </c>
      <c r="B33" s="132" t="s">
        <v>83</v>
      </c>
      <c r="C33" s="132" t="s">
        <v>84</v>
      </c>
      <c r="D33" s="133" t="s">
        <v>113</v>
      </c>
      <c r="E33" s="133" t="s">
        <v>86</v>
      </c>
      <c r="F33" s="110">
        <f t="shared" si="0"/>
        <v>298.01</v>
      </c>
      <c r="G33" s="110">
        <v>298.01</v>
      </c>
      <c r="H33" s="110">
        <v>0</v>
      </c>
      <c r="I33" s="110">
        <v>0</v>
      </c>
      <c r="J33" s="135">
        <v>0</v>
      </c>
    </row>
    <row r="34" ht="20.1" customHeight="1" spans="1:10">
      <c r="A34" s="132" t="s">
        <v>82</v>
      </c>
      <c r="B34" s="132" t="s">
        <v>83</v>
      </c>
      <c r="C34" s="132" t="s">
        <v>87</v>
      </c>
      <c r="D34" s="133" t="s">
        <v>113</v>
      </c>
      <c r="E34" s="133" t="s">
        <v>88</v>
      </c>
      <c r="F34" s="110">
        <f t="shared" si="0"/>
        <v>102.68</v>
      </c>
      <c r="G34" s="110">
        <v>0</v>
      </c>
      <c r="H34" s="110">
        <v>102.68</v>
      </c>
      <c r="I34" s="110">
        <v>0</v>
      </c>
      <c r="J34" s="135">
        <v>0</v>
      </c>
    </row>
    <row r="35" ht="20.1" customHeight="1" spans="1:10">
      <c r="A35" s="132" t="s">
        <v>82</v>
      </c>
      <c r="B35" s="132" t="s">
        <v>83</v>
      </c>
      <c r="C35" s="132" t="s">
        <v>94</v>
      </c>
      <c r="D35" s="133" t="s">
        <v>113</v>
      </c>
      <c r="E35" s="133" t="s">
        <v>115</v>
      </c>
      <c r="F35" s="110">
        <f t="shared" si="0"/>
        <v>1246</v>
      </c>
      <c r="G35" s="110">
        <v>0</v>
      </c>
      <c r="H35" s="110">
        <v>1246</v>
      </c>
      <c r="I35" s="110">
        <v>0</v>
      </c>
      <c r="J35" s="135">
        <v>0</v>
      </c>
    </row>
    <row r="36" ht="20.1" customHeight="1" spans="1:10">
      <c r="A36" s="132" t="s">
        <v>93</v>
      </c>
      <c r="B36" s="132" t="s">
        <v>94</v>
      </c>
      <c r="C36" s="132" t="s">
        <v>95</v>
      </c>
      <c r="D36" s="133" t="s">
        <v>113</v>
      </c>
      <c r="E36" s="133" t="s">
        <v>96</v>
      </c>
      <c r="F36" s="110">
        <f t="shared" si="0"/>
        <v>4</v>
      </c>
      <c r="G36" s="110">
        <v>4</v>
      </c>
      <c r="H36" s="110">
        <v>0</v>
      </c>
      <c r="I36" s="110">
        <v>0</v>
      </c>
      <c r="J36" s="135">
        <v>0</v>
      </c>
    </row>
    <row r="37" ht="20.1" customHeight="1" spans="1:10">
      <c r="A37" s="132" t="s">
        <v>97</v>
      </c>
      <c r="B37" s="132" t="s">
        <v>98</v>
      </c>
      <c r="C37" s="132" t="s">
        <v>84</v>
      </c>
      <c r="D37" s="133" t="s">
        <v>113</v>
      </c>
      <c r="E37" s="133" t="s">
        <v>99</v>
      </c>
      <c r="F37" s="110">
        <f t="shared" si="0"/>
        <v>0.05</v>
      </c>
      <c r="G37" s="110">
        <v>0.05</v>
      </c>
      <c r="H37" s="110">
        <v>0</v>
      </c>
      <c r="I37" s="110">
        <v>0</v>
      </c>
      <c r="J37" s="135">
        <v>0</v>
      </c>
    </row>
    <row r="38" ht="20.1" customHeight="1" spans="1:10">
      <c r="A38" s="132" t="s">
        <v>97</v>
      </c>
      <c r="B38" s="132" t="s">
        <v>98</v>
      </c>
      <c r="C38" s="132" t="s">
        <v>98</v>
      </c>
      <c r="D38" s="133" t="s">
        <v>113</v>
      </c>
      <c r="E38" s="133" t="s">
        <v>100</v>
      </c>
      <c r="F38" s="110">
        <f t="shared" si="0"/>
        <v>23.68</v>
      </c>
      <c r="G38" s="110">
        <v>23.68</v>
      </c>
      <c r="H38" s="110">
        <v>0</v>
      </c>
      <c r="I38" s="110">
        <v>0</v>
      </c>
      <c r="J38" s="135">
        <v>0</v>
      </c>
    </row>
    <row r="39" ht="20.1" customHeight="1" spans="1:10">
      <c r="A39" s="132" t="s">
        <v>101</v>
      </c>
      <c r="B39" s="132" t="s">
        <v>102</v>
      </c>
      <c r="C39" s="132" t="s">
        <v>84</v>
      </c>
      <c r="D39" s="133" t="s">
        <v>113</v>
      </c>
      <c r="E39" s="133" t="s">
        <v>103</v>
      </c>
      <c r="F39" s="110">
        <f t="shared" si="0"/>
        <v>19.41</v>
      </c>
      <c r="G39" s="110">
        <v>19.41</v>
      </c>
      <c r="H39" s="110">
        <v>0</v>
      </c>
      <c r="I39" s="110">
        <v>0</v>
      </c>
      <c r="J39" s="135">
        <v>0</v>
      </c>
    </row>
    <row r="40" ht="20.1" customHeight="1" spans="1:10">
      <c r="A40" s="132" t="s">
        <v>101</v>
      </c>
      <c r="B40" s="132" t="s">
        <v>102</v>
      </c>
      <c r="C40" s="132" t="s">
        <v>95</v>
      </c>
      <c r="D40" s="133" t="s">
        <v>113</v>
      </c>
      <c r="E40" s="133" t="s">
        <v>104</v>
      </c>
      <c r="F40" s="110">
        <f t="shared" si="0"/>
        <v>3.31</v>
      </c>
      <c r="G40" s="110">
        <v>3.31</v>
      </c>
      <c r="H40" s="110">
        <v>0</v>
      </c>
      <c r="I40" s="110">
        <v>0</v>
      </c>
      <c r="J40" s="135">
        <v>0</v>
      </c>
    </row>
    <row r="41" ht="20.1" customHeight="1" spans="1:10">
      <c r="A41" s="132" t="s">
        <v>105</v>
      </c>
      <c r="B41" s="132" t="s">
        <v>87</v>
      </c>
      <c r="C41" s="132" t="s">
        <v>84</v>
      </c>
      <c r="D41" s="133" t="s">
        <v>113</v>
      </c>
      <c r="E41" s="133" t="s">
        <v>106</v>
      </c>
      <c r="F41" s="110">
        <f t="shared" si="0"/>
        <v>24.78</v>
      </c>
      <c r="G41" s="110">
        <v>24.78</v>
      </c>
      <c r="H41" s="110">
        <v>0</v>
      </c>
      <c r="I41" s="110">
        <v>0</v>
      </c>
      <c r="J41" s="135">
        <v>0</v>
      </c>
    </row>
    <row r="42" ht="20.1" customHeight="1" spans="1:10">
      <c r="A42" s="132" t="s">
        <v>105</v>
      </c>
      <c r="B42" s="132" t="s">
        <v>87</v>
      </c>
      <c r="C42" s="132" t="s">
        <v>95</v>
      </c>
      <c r="D42" s="133" t="s">
        <v>113</v>
      </c>
      <c r="E42" s="133" t="s">
        <v>107</v>
      </c>
      <c r="F42" s="110">
        <f t="shared" si="0"/>
        <v>16.84</v>
      </c>
      <c r="G42" s="110">
        <v>16.84</v>
      </c>
      <c r="H42" s="110">
        <v>0</v>
      </c>
      <c r="I42" s="110">
        <v>0</v>
      </c>
      <c r="J42" s="135">
        <v>0</v>
      </c>
    </row>
    <row r="43" ht="20.1" customHeight="1" spans="1:10">
      <c r="A43" s="132" t="s">
        <v>36</v>
      </c>
      <c r="B43" s="132" t="s">
        <v>36</v>
      </c>
      <c r="C43" s="132" t="s">
        <v>36</v>
      </c>
      <c r="D43" s="133" t="s">
        <v>36</v>
      </c>
      <c r="E43" s="133" t="s">
        <v>116</v>
      </c>
      <c r="F43" s="110">
        <f t="shared" si="0"/>
        <v>870.38</v>
      </c>
      <c r="G43" s="110">
        <v>171.14</v>
      </c>
      <c r="H43" s="110">
        <v>699.24</v>
      </c>
      <c r="I43" s="110">
        <v>0</v>
      </c>
      <c r="J43" s="135">
        <v>0</v>
      </c>
    </row>
    <row r="44" ht="20.1" customHeight="1" spans="1:10">
      <c r="A44" s="132" t="s">
        <v>82</v>
      </c>
      <c r="B44" s="132" t="s">
        <v>83</v>
      </c>
      <c r="C44" s="132" t="s">
        <v>84</v>
      </c>
      <c r="D44" s="133" t="s">
        <v>117</v>
      </c>
      <c r="E44" s="133" t="s">
        <v>86</v>
      </c>
      <c r="F44" s="110">
        <f t="shared" si="0"/>
        <v>123.45</v>
      </c>
      <c r="G44" s="110">
        <v>123.45</v>
      </c>
      <c r="H44" s="110">
        <v>0</v>
      </c>
      <c r="I44" s="110">
        <v>0</v>
      </c>
      <c r="J44" s="135">
        <v>0</v>
      </c>
    </row>
    <row r="45" ht="20.1" customHeight="1" spans="1:10">
      <c r="A45" s="132" t="s">
        <v>82</v>
      </c>
      <c r="B45" s="132" t="s">
        <v>83</v>
      </c>
      <c r="C45" s="132" t="s">
        <v>87</v>
      </c>
      <c r="D45" s="133" t="s">
        <v>117</v>
      </c>
      <c r="E45" s="133" t="s">
        <v>88</v>
      </c>
      <c r="F45" s="110">
        <f t="shared" si="0"/>
        <v>0.1</v>
      </c>
      <c r="G45" s="110">
        <v>0</v>
      </c>
      <c r="H45" s="110">
        <v>0.1</v>
      </c>
      <c r="I45" s="110">
        <v>0</v>
      </c>
      <c r="J45" s="135">
        <v>0</v>
      </c>
    </row>
    <row r="46" ht="20.1" customHeight="1" spans="1:10">
      <c r="A46" s="132" t="s">
        <v>82</v>
      </c>
      <c r="B46" s="132" t="s">
        <v>83</v>
      </c>
      <c r="C46" s="132" t="s">
        <v>91</v>
      </c>
      <c r="D46" s="133" t="s">
        <v>117</v>
      </c>
      <c r="E46" s="133" t="s">
        <v>92</v>
      </c>
      <c r="F46" s="110">
        <f t="shared" si="0"/>
        <v>699.14</v>
      </c>
      <c r="G46" s="110">
        <v>0</v>
      </c>
      <c r="H46" s="110">
        <v>699.14</v>
      </c>
      <c r="I46" s="110">
        <v>0</v>
      </c>
      <c r="J46" s="135">
        <v>0</v>
      </c>
    </row>
    <row r="47" ht="20.1" customHeight="1" spans="1:10">
      <c r="A47" s="132" t="s">
        <v>97</v>
      </c>
      <c r="B47" s="132" t="s">
        <v>98</v>
      </c>
      <c r="C47" s="132" t="s">
        <v>84</v>
      </c>
      <c r="D47" s="133" t="s">
        <v>117</v>
      </c>
      <c r="E47" s="133" t="s">
        <v>99</v>
      </c>
      <c r="F47" s="110">
        <f t="shared" si="0"/>
        <v>0.2</v>
      </c>
      <c r="G47" s="110">
        <v>0.2</v>
      </c>
      <c r="H47" s="110">
        <v>0</v>
      </c>
      <c r="I47" s="110">
        <v>0</v>
      </c>
      <c r="J47" s="135">
        <v>0</v>
      </c>
    </row>
    <row r="48" ht="20.1" customHeight="1" spans="1:10">
      <c r="A48" s="132" t="s">
        <v>97</v>
      </c>
      <c r="B48" s="132" t="s">
        <v>98</v>
      </c>
      <c r="C48" s="132" t="s">
        <v>98</v>
      </c>
      <c r="D48" s="133" t="s">
        <v>117</v>
      </c>
      <c r="E48" s="133" t="s">
        <v>100</v>
      </c>
      <c r="F48" s="110">
        <f t="shared" si="0"/>
        <v>13.02</v>
      </c>
      <c r="G48" s="110">
        <v>13.02</v>
      </c>
      <c r="H48" s="110">
        <v>0</v>
      </c>
      <c r="I48" s="110">
        <v>0</v>
      </c>
      <c r="J48" s="135">
        <v>0</v>
      </c>
    </row>
    <row r="49" ht="20.1" customHeight="1" spans="1:10">
      <c r="A49" s="132" t="s">
        <v>101</v>
      </c>
      <c r="B49" s="132" t="s">
        <v>102</v>
      </c>
      <c r="C49" s="132" t="s">
        <v>84</v>
      </c>
      <c r="D49" s="133" t="s">
        <v>117</v>
      </c>
      <c r="E49" s="133" t="s">
        <v>103</v>
      </c>
      <c r="F49" s="110">
        <f t="shared" si="0"/>
        <v>10.48</v>
      </c>
      <c r="G49" s="110">
        <v>10.48</v>
      </c>
      <c r="H49" s="110">
        <v>0</v>
      </c>
      <c r="I49" s="110">
        <v>0</v>
      </c>
      <c r="J49" s="135">
        <v>0</v>
      </c>
    </row>
    <row r="50" ht="20.1" customHeight="1" spans="1:10">
      <c r="A50" s="132" t="s">
        <v>101</v>
      </c>
      <c r="B50" s="132" t="s">
        <v>102</v>
      </c>
      <c r="C50" s="132" t="s">
        <v>95</v>
      </c>
      <c r="D50" s="133" t="s">
        <v>117</v>
      </c>
      <c r="E50" s="133" t="s">
        <v>104</v>
      </c>
      <c r="F50" s="110">
        <f t="shared" si="0"/>
        <v>2.39</v>
      </c>
      <c r="G50" s="110">
        <v>2.39</v>
      </c>
      <c r="H50" s="110">
        <v>0</v>
      </c>
      <c r="I50" s="110">
        <v>0</v>
      </c>
      <c r="J50" s="135">
        <v>0</v>
      </c>
    </row>
    <row r="51" ht="20.1" customHeight="1" spans="1:10">
      <c r="A51" s="132" t="s">
        <v>105</v>
      </c>
      <c r="B51" s="132" t="s">
        <v>87</v>
      </c>
      <c r="C51" s="132" t="s">
        <v>84</v>
      </c>
      <c r="D51" s="133" t="s">
        <v>117</v>
      </c>
      <c r="E51" s="133" t="s">
        <v>106</v>
      </c>
      <c r="F51" s="110">
        <f t="shared" si="0"/>
        <v>13.38</v>
      </c>
      <c r="G51" s="110">
        <v>13.38</v>
      </c>
      <c r="H51" s="110">
        <v>0</v>
      </c>
      <c r="I51" s="110">
        <v>0</v>
      </c>
      <c r="J51" s="135">
        <v>0</v>
      </c>
    </row>
    <row r="52" ht="20.1" customHeight="1" spans="1:10">
      <c r="A52" s="132" t="s">
        <v>105</v>
      </c>
      <c r="B52" s="132" t="s">
        <v>87</v>
      </c>
      <c r="C52" s="132" t="s">
        <v>95</v>
      </c>
      <c r="D52" s="133" t="s">
        <v>117</v>
      </c>
      <c r="E52" s="133" t="s">
        <v>107</v>
      </c>
      <c r="F52" s="110">
        <f t="shared" si="0"/>
        <v>8.22</v>
      </c>
      <c r="G52" s="110">
        <v>8.22</v>
      </c>
      <c r="H52" s="110">
        <v>0</v>
      </c>
      <c r="I52" s="110">
        <v>0</v>
      </c>
      <c r="J52" s="135">
        <v>0</v>
      </c>
    </row>
    <row r="53" ht="20.1" customHeight="1" spans="1:10">
      <c r="A53" s="132" t="s">
        <v>36</v>
      </c>
      <c r="B53" s="132" t="s">
        <v>36</v>
      </c>
      <c r="C53" s="132" t="s">
        <v>36</v>
      </c>
      <c r="D53" s="133" t="s">
        <v>36</v>
      </c>
      <c r="E53" s="133" t="s">
        <v>118</v>
      </c>
      <c r="F53" s="110">
        <f t="shared" si="0"/>
        <v>434.11</v>
      </c>
      <c r="G53" s="110">
        <v>374.11</v>
      </c>
      <c r="H53" s="110">
        <v>60</v>
      </c>
      <c r="I53" s="110">
        <v>0</v>
      </c>
      <c r="J53" s="135">
        <v>0</v>
      </c>
    </row>
    <row r="54" ht="20.1" customHeight="1" spans="1:10">
      <c r="A54" s="132" t="s">
        <v>82</v>
      </c>
      <c r="B54" s="132" t="s">
        <v>83</v>
      </c>
      <c r="C54" s="132" t="s">
        <v>84</v>
      </c>
      <c r="D54" s="133" t="s">
        <v>119</v>
      </c>
      <c r="E54" s="133" t="s">
        <v>86</v>
      </c>
      <c r="F54" s="110">
        <f t="shared" si="0"/>
        <v>269.89</v>
      </c>
      <c r="G54" s="110">
        <v>269.89</v>
      </c>
      <c r="H54" s="110">
        <v>0</v>
      </c>
      <c r="I54" s="110">
        <v>0</v>
      </c>
      <c r="J54" s="135">
        <v>0</v>
      </c>
    </row>
    <row r="55" ht="20.1" customHeight="1" spans="1:10">
      <c r="A55" s="132" t="s">
        <v>82</v>
      </c>
      <c r="B55" s="132" t="s">
        <v>83</v>
      </c>
      <c r="C55" s="132" t="s">
        <v>87</v>
      </c>
      <c r="D55" s="133" t="s">
        <v>119</v>
      </c>
      <c r="E55" s="133" t="s">
        <v>88</v>
      </c>
      <c r="F55" s="110">
        <f t="shared" si="0"/>
        <v>60</v>
      </c>
      <c r="G55" s="110">
        <v>0</v>
      </c>
      <c r="H55" s="110">
        <v>60</v>
      </c>
      <c r="I55" s="110">
        <v>0</v>
      </c>
      <c r="J55" s="135">
        <v>0</v>
      </c>
    </row>
    <row r="56" ht="20.1" customHeight="1" spans="1:10">
      <c r="A56" s="132" t="s">
        <v>97</v>
      </c>
      <c r="B56" s="132" t="s">
        <v>98</v>
      </c>
      <c r="C56" s="132" t="s">
        <v>98</v>
      </c>
      <c r="D56" s="133" t="s">
        <v>119</v>
      </c>
      <c r="E56" s="133" t="s">
        <v>100</v>
      </c>
      <c r="F56" s="110">
        <f t="shared" si="0"/>
        <v>25.84</v>
      </c>
      <c r="G56" s="110">
        <v>25.84</v>
      </c>
      <c r="H56" s="110">
        <v>0</v>
      </c>
      <c r="I56" s="110">
        <v>0</v>
      </c>
      <c r="J56" s="135">
        <v>0</v>
      </c>
    </row>
    <row r="57" ht="20.1" customHeight="1" spans="1:10">
      <c r="A57" s="132" t="s">
        <v>101</v>
      </c>
      <c r="B57" s="132" t="s">
        <v>102</v>
      </c>
      <c r="C57" s="132" t="s">
        <v>84</v>
      </c>
      <c r="D57" s="133" t="s">
        <v>119</v>
      </c>
      <c r="E57" s="133" t="s">
        <v>103</v>
      </c>
      <c r="F57" s="110">
        <f t="shared" si="0"/>
        <v>22.7</v>
      </c>
      <c r="G57" s="110">
        <v>22.7</v>
      </c>
      <c r="H57" s="110">
        <v>0</v>
      </c>
      <c r="I57" s="110">
        <v>0</v>
      </c>
      <c r="J57" s="135">
        <v>0</v>
      </c>
    </row>
    <row r="58" ht="20.1" customHeight="1" spans="1:10">
      <c r="A58" s="132" t="s">
        <v>101</v>
      </c>
      <c r="B58" s="132" t="s">
        <v>102</v>
      </c>
      <c r="C58" s="132" t="s">
        <v>95</v>
      </c>
      <c r="D58" s="133" t="s">
        <v>119</v>
      </c>
      <c r="E58" s="133" t="s">
        <v>104</v>
      </c>
      <c r="F58" s="110">
        <f t="shared" si="0"/>
        <v>3.86</v>
      </c>
      <c r="G58" s="110">
        <v>3.86</v>
      </c>
      <c r="H58" s="110">
        <v>0</v>
      </c>
      <c r="I58" s="110">
        <v>0</v>
      </c>
      <c r="J58" s="135">
        <v>0</v>
      </c>
    </row>
    <row r="59" ht="20.1" customHeight="1" spans="1:10">
      <c r="A59" s="132" t="s">
        <v>105</v>
      </c>
      <c r="B59" s="132" t="s">
        <v>87</v>
      </c>
      <c r="C59" s="132" t="s">
        <v>84</v>
      </c>
      <c r="D59" s="133" t="s">
        <v>119</v>
      </c>
      <c r="E59" s="133" t="s">
        <v>106</v>
      </c>
      <c r="F59" s="110">
        <f t="shared" si="0"/>
        <v>28.98</v>
      </c>
      <c r="G59" s="110">
        <v>28.98</v>
      </c>
      <c r="H59" s="110">
        <v>0</v>
      </c>
      <c r="I59" s="110">
        <v>0</v>
      </c>
      <c r="J59" s="135">
        <v>0</v>
      </c>
    </row>
    <row r="60" ht="20.1" customHeight="1" spans="1:10">
      <c r="A60" s="132" t="s">
        <v>105</v>
      </c>
      <c r="B60" s="132" t="s">
        <v>87</v>
      </c>
      <c r="C60" s="132" t="s">
        <v>95</v>
      </c>
      <c r="D60" s="133" t="s">
        <v>119</v>
      </c>
      <c r="E60" s="133" t="s">
        <v>107</v>
      </c>
      <c r="F60" s="110">
        <f t="shared" si="0"/>
        <v>22.84</v>
      </c>
      <c r="G60" s="110">
        <v>22.84</v>
      </c>
      <c r="H60" s="110">
        <v>0</v>
      </c>
      <c r="I60" s="110">
        <v>0</v>
      </c>
      <c r="J60" s="135">
        <v>0</v>
      </c>
    </row>
    <row r="61" ht="20.1" customHeight="1" spans="1:10">
      <c r="A61" s="132" t="s">
        <v>36</v>
      </c>
      <c r="B61" s="132" t="s">
        <v>36</v>
      </c>
      <c r="C61" s="132" t="s">
        <v>36</v>
      </c>
      <c r="D61" s="133" t="s">
        <v>36</v>
      </c>
      <c r="E61" s="133" t="s">
        <v>120</v>
      </c>
      <c r="F61" s="110">
        <f t="shared" si="0"/>
        <v>97.8</v>
      </c>
      <c r="G61" s="110">
        <v>97.8</v>
      </c>
      <c r="H61" s="110">
        <v>0</v>
      </c>
      <c r="I61" s="110">
        <v>0</v>
      </c>
      <c r="J61" s="135">
        <v>0</v>
      </c>
    </row>
    <row r="62" ht="20.1" customHeight="1" spans="1:10">
      <c r="A62" s="132" t="s">
        <v>82</v>
      </c>
      <c r="B62" s="132" t="s">
        <v>83</v>
      </c>
      <c r="C62" s="132" t="s">
        <v>84</v>
      </c>
      <c r="D62" s="133" t="s">
        <v>121</v>
      </c>
      <c r="E62" s="133" t="s">
        <v>86</v>
      </c>
      <c r="F62" s="110">
        <f t="shared" si="0"/>
        <v>75.6</v>
      </c>
      <c r="G62" s="110">
        <v>75.6</v>
      </c>
      <c r="H62" s="110">
        <v>0</v>
      </c>
      <c r="I62" s="110">
        <v>0</v>
      </c>
      <c r="J62" s="135">
        <v>0</v>
      </c>
    </row>
    <row r="63" ht="20.1" customHeight="1" spans="1:10">
      <c r="A63" s="132" t="s">
        <v>97</v>
      </c>
      <c r="B63" s="132" t="s">
        <v>98</v>
      </c>
      <c r="C63" s="132" t="s">
        <v>84</v>
      </c>
      <c r="D63" s="133" t="s">
        <v>121</v>
      </c>
      <c r="E63" s="133" t="s">
        <v>99</v>
      </c>
      <c r="F63" s="110">
        <f t="shared" si="0"/>
        <v>0.05</v>
      </c>
      <c r="G63" s="110">
        <v>0.05</v>
      </c>
      <c r="H63" s="110">
        <v>0</v>
      </c>
      <c r="I63" s="110">
        <v>0</v>
      </c>
      <c r="J63" s="135">
        <v>0</v>
      </c>
    </row>
    <row r="64" ht="20.1" customHeight="1" spans="1:10">
      <c r="A64" s="132" t="s">
        <v>97</v>
      </c>
      <c r="B64" s="132" t="s">
        <v>98</v>
      </c>
      <c r="C64" s="132" t="s">
        <v>98</v>
      </c>
      <c r="D64" s="133" t="s">
        <v>121</v>
      </c>
      <c r="E64" s="133" t="s">
        <v>100</v>
      </c>
      <c r="F64" s="110">
        <f t="shared" si="0"/>
        <v>7.14</v>
      </c>
      <c r="G64" s="110">
        <v>7.14</v>
      </c>
      <c r="H64" s="110">
        <v>0</v>
      </c>
      <c r="I64" s="110">
        <v>0</v>
      </c>
      <c r="J64" s="135">
        <v>0</v>
      </c>
    </row>
    <row r="65" ht="20.1" customHeight="1" spans="1:10">
      <c r="A65" s="132" t="s">
        <v>101</v>
      </c>
      <c r="B65" s="132" t="s">
        <v>102</v>
      </c>
      <c r="C65" s="132" t="s">
        <v>84</v>
      </c>
      <c r="D65" s="133" t="s">
        <v>121</v>
      </c>
      <c r="E65" s="133" t="s">
        <v>103</v>
      </c>
      <c r="F65" s="110">
        <f t="shared" si="0"/>
        <v>5.51</v>
      </c>
      <c r="G65" s="110">
        <v>5.51</v>
      </c>
      <c r="H65" s="110">
        <v>0</v>
      </c>
      <c r="I65" s="110">
        <v>0</v>
      </c>
      <c r="J65" s="135">
        <v>0</v>
      </c>
    </row>
    <row r="66" ht="20.1" customHeight="1" spans="1:10">
      <c r="A66" s="132" t="s">
        <v>101</v>
      </c>
      <c r="B66" s="132" t="s">
        <v>102</v>
      </c>
      <c r="C66" s="132" t="s">
        <v>95</v>
      </c>
      <c r="D66" s="133" t="s">
        <v>121</v>
      </c>
      <c r="E66" s="133" t="s">
        <v>104</v>
      </c>
      <c r="F66" s="110">
        <f t="shared" si="0"/>
        <v>1.1</v>
      </c>
      <c r="G66" s="110">
        <v>1.1</v>
      </c>
      <c r="H66" s="110">
        <v>0</v>
      </c>
      <c r="I66" s="110">
        <v>0</v>
      </c>
      <c r="J66" s="135">
        <v>0</v>
      </c>
    </row>
    <row r="67" ht="20.1" customHeight="1" spans="1:10">
      <c r="A67" s="132" t="s">
        <v>105</v>
      </c>
      <c r="B67" s="132" t="s">
        <v>87</v>
      </c>
      <c r="C67" s="132" t="s">
        <v>84</v>
      </c>
      <c r="D67" s="133" t="s">
        <v>121</v>
      </c>
      <c r="E67" s="133" t="s">
        <v>106</v>
      </c>
      <c r="F67" s="110">
        <f t="shared" si="0"/>
        <v>7.03</v>
      </c>
      <c r="G67" s="110">
        <v>7.03</v>
      </c>
      <c r="H67" s="110">
        <v>0</v>
      </c>
      <c r="I67" s="110">
        <v>0</v>
      </c>
      <c r="J67" s="135">
        <v>0</v>
      </c>
    </row>
    <row r="68" ht="20.1" customHeight="1" spans="1:10">
      <c r="A68" s="132" t="s">
        <v>105</v>
      </c>
      <c r="B68" s="132" t="s">
        <v>87</v>
      </c>
      <c r="C68" s="132" t="s">
        <v>95</v>
      </c>
      <c r="D68" s="133" t="s">
        <v>121</v>
      </c>
      <c r="E68" s="133" t="s">
        <v>107</v>
      </c>
      <c r="F68" s="110">
        <f t="shared" si="0"/>
        <v>1.37</v>
      </c>
      <c r="G68" s="110">
        <v>1.37</v>
      </c>
      <c r="H68" s="110">
        <v>0</v>
      </c>
      <c r="I68" s="110">
        <v>0</v>
      </c>
      <c r="J68" s="135">
        <v>0</v>
      </c>
    </row>
    <row r="69" ht="20.1" customHeight="1" spans="1:10">
      <c r="A69" s="132" t="s">
        <v>36</v>
      </c>
      <c r="B69" s="132" t="s">
        <v>36</v>
      </c>
      <c r="C69" s="132" t="s">
        <v>36</v>
      </c>
      <c r="D69" s="133" t="s">
        <v>36</v>
      </c>
      <c r="E69" s="133" t="s">
        <v>122</v>
      </c>
      <c r="F69" s="110">
        <f t="shared" si="0"/>
        <v>766.96</v>
      </c>
      <c r="G69" s="110">
        <v>624.16</v>
      </c>
      <c r="H69" s="110">
        <v>142.8</v>
      </c>
      <c r="I69" s="110">
        <v>0</v>
      </c>
      <c r="J69" s="135">
        <v>0</v>
      </c>
    </row>
    <row r="70" ht="20.1" customHeight="1" spans="1:10">
      <c r="A70" s="132" t="s">
        <v>36</v>
      </c>
      <c r="B70" s="132" t="s">
        <v>36</v>
      </c>
      <c r="C70" s="132" t="s">
        <v>36</v>
      </c>
      <c r="D70" s="133" t="s">
        <v>36</v>
      </c>
      <c r="E70" s="133" t="s">
        <v>123</v>
      </c>
      <c r="F70" s="110">
        <f t="shared" si="0"/>
        <v>766.96</v>
      </c>
      <c r="G70" s="110">
        <v>624.16</v>
      </c>
      <c r="H70" s="110">
        <v>142.8</v>
      </c>
      <c r="I70" s="110">
        <v>0</v>
      </c>
      <c r="J70" s="135">
        <v>0</v>
      </c>
    </row>
    <row r="71" ht="20.1" customHeight="1" spans="1:10">
      <c r="A71" s="132" t="s">
        <v>82</v>
      </c>
      <c r="B71" s="132" t="s">
        <v>83</v>
      </c>
      <c r="C71" s="132" t="s">
        <v>95</v>
      </c>
      <c r="D71" s="133" t="s">
        <v>124</v>
      </c>
      <c r="E71" s="133" t="s">
        <v>125</v>
      </c>
      <c r="F71" s="110">
        <f t="shared" ref="F71:F134" si="1">SUM(G71:J71)</f>
        <v>543.18</v>
      </c>
      <c r="G71" s="110">
        <v>543.18</v>
      </c>
      <c r="H71" s="110">
        <v>0</v>
      </c>
      <c r="I71" s="110">
        <v>0</v>
      </c>
      <c r="J71" s="135">
        <v>0</v>
      </c>
    </row>
    <row r="72" ht="20.1" customHeight="1" spans="1:10">
      <c r="A72" s="132" t="s">
        <v>82</v>
      </c>
      <c r="B72" s="132" t="s">
        <v>83</v>
      </c>
      <c r="C72" s="132" t="s">
        <v>91</v>
      </c>
      <c r="D72" s="133" t="s">
        <v>124</v>
      </c>
      <c r="E72" s="133" t="s">
        <v>92</v>
      </c>
      <c r="F72" s="110">
        <f t="shared" si="1"/>
        <v>142.8</v>
      </c>
      <c r="G72" s="110">
        <v>0</v>
      </c>
      <c r="H72" s="110">
        <v>142.8</v>
      </c>
      <c r="I72" s="110">
        <v>0</v>
      </c>
      <c r="J72" s="135">
        <v>0</v>
      </c>
    </row>
    <row r="73" ht="20.1" customHeight="1" spans="1:10">
      <c r="A73" s="132" t="s">
        <v>97</v>
      </c>
      <c r="B73" s="132" t="s">
        <v>98</v>
      </c>
      <c r="C73" s="132" t="s">
        <v>87</v>
      </c>
      <c r="D73" s="133" t="s">
        <v>124</v>
      </c>
      <c r="E73" s="133" t="s">
        <v>126</v>
      </c>
      <c r="F73" s="110">
        <f t="shared" si="1"/>
        <v>1.84</v>
      </c>
      <c r="G73" s="110">
        <v>1.84</v>
      </c>
      <c r="H73" s="110">
        <v>0</v>
      </c>
      <c r="I73" s="110">
        <v>0</v>
      </c>
      <c r="J73" s="135">
        <v>0</v>
      </c>
    </row>
    <row r="74" ht="20.1" customHeight="1" spans="1:10">
      <c r="A74" s="132" t="s">
        <v>97</v>
      </c>
      <c r="B74" s="132" t="s">
        <v>98</v>
      </c>
      <c r="C74" s="132" t="s">
        <v>98</v>
      </c>
      <c r="D74" s="133" t="s">
        <v>124</v>
      </c>
      <c r="E74" s="133" t="s">
        <v>100</v>
      </c>
      <c r="F74" s="110">
        <f t="shared" si="1"/>
        <v>24.95</v>
      </c>
      <c r="G74" s="110">
        <v>24.95</v>
      </c>
      <c r="H74" s="110">
        <v>0</v>
      </c>
      <c r="I74" s="110">
        <v>0</v>
      </c>
      <c r="J74" s="135">
        <v>0</v>
      </c>
    </row>
    <row r="75" ht="20.1" customHeight="1" spans="1:10">
      <c r="A75" s="132" t="s">
        <v>101</v>
      </c>
      <c r="B75" s="132" t="s">
        <v>102</v>
      </c>
      <c r="C75" s="132" t="s">
        <v>87</v>
      </c>
      <c r="D75" s="133" t="s">
        <v>124</v>
      </c>
      <c r="E75" s="133" t="s">
        <v>127</v>
      </c>
      <c r="F75" s="110">
        <f t="shared" si="1"/>
        <v>20.74</v>
      </c>
      <c r="G75" s="110">
        <v>20.74</v>
      </c>
      <c r="H75" s="110">
        <v>0</v>
      </c>
      <c r="I75" s="110">
        <v>0</v>
      </c>
      <c r="J75" s="135">
        <v>0</v>
      </c>
    </row>
    <row r="76" ht="20.1" customHeight="1" spans="1:10">
      <c r="A76" s="132" t="s">
        <v>105</v>
      </c>
      <c r="B76" s="132" t="s">
        <v>87</v>
      </c>
      <c r="C76" s="132" t="s">
        <v>84</v>
      </c>
      <c r="D76" s="133" t="s">
        <v>124</v>
      </c>
      <c r="E76" s="133" t="s">
        <v>106</v>
      </c>
      <c r="F76" s="110">
        <f t="shared" si="1"/>
        <v>26.47</v>
      </c>
      <c r="G76" s="110">
        <v>26.47</v>
      </c>
      <c r="H76" s="110">
        <v>0</v>
      </c>
      <c r="I76" s="110">
        <v>0</v>
      </c>
      <c r="J76" s="135">
        <v>0</v>
      </c>
    </row>
    <row r="77" ht="20.1" customHeight="1" spans="1:10">
      <c r="A77" s="132" t="s">
        <v>105</v>
      </c>
      <c r="B77" s="132" t="s">
        <v>87</v>
      </c>
      <c r="C77" s="132" t="s">
        <v>95</v>
      </c>
      <c r="D77" s="133" t="s">
        <v>124</v>
      </c>
      <c r="E77" s="133" t="s">
        <v>107</v>
      </c>
      <c r="F77" s="110">
        <f t="shared" si="1"/>
        <v>6.98</v>
      </c>
      <c r="G77" s="110">
        <v>6.98</v>
      </c>
      <c r="H77" s="110">
        <v>0</v>
      </c>
      <c r="I77" s="110">
        <v>0</v>
      </c>
      <c r="J77" s="135">
        <v>0</v>
      </c>
    </row>
    <row r="78" ht="20.1" customHeight="1" spans="1:10">
      <c r="A78" s="132" t="s">
        <v>36</v>
      </c>
      <c r="B78" s="132" t="s">
        <v>36</v>
      </c>
      <c r="C78" s="132" t="s">
        <v>36</v>
      </c>
      <c r="D78" s="133" t="s">
        <v>36</v>
      </c>
      <c r="E78" s="133" t="s">
        <v>128</v>
      </c>
      <c r="F78" s="110">
        <f t="shared" si="1"/>
        <v>8382.59</v>
      </c>
      <c r="G78" s="110">
        <v>606.88</v>
      </c>
      <c r="H78" s="110">
        <v>7775.71</v>
      </c>
      <c r="I78" s="110">
        <v>0</v>
      </c>
      <c r="J78" s="135">
        <v>0</v>
      </c>
    </row>
    <row r="79" ht="20.1" customHeight="1" spans="1:10">
      <c r="A79" s="132" t="s">
        <v>36</v>
      </c>
      <c r="B79" s="132" t="s">
        <v>36</v>
      </c>
      <c r="C79" s="132" t="s">
        <v>36</v>
      </c>
      <c r="D79" s="133" t="s">
        <v>36</v>
      </c>
      <c r="E79" s="133" t="s">
        <v>129</v>
      </c>
      <c r="F79" s="110">
        <f t="shared" si="1"/>
        <v>334.43</v>
      </c>
      <c r="G79" s="110">
        <v>257.83</v>
      </c>
      <c r="H79" s="110">
        <v>76.6</v>
      </c>
      <c r="I79" s="110">
        <v>0</v>
      </c>
      <c r="J79" s="135">
        <v>0</v>
      </c>
    </row>
    <row r="80" ht="20.1" customHeight="1" spans="1:10">
      <c r="A80" s="132" t="s">
        <v>82</v>
      </c>
      <c r="B80" s="132" t="s">
        <v>83</v>
      </c>
      <c r="C80" s="132" t="s">
        <v>130</v>
      </c>
      <c r="D80" s="133" t="s">
        <v>131</v>
      </c>
      <c r="E80" s="133" t="s">
        <v>132</v>
      </c>
      <c r="F80" s="110">
        <f t="shared" si="1"/>
        <v>166.64</v>
      </c>
      <c r="G80" s="110">
        <v>166.64</v>
      </c>
      <c r="H80" s="110">
        <v>0</v>
      </c>
      <c r="I80" s="110">
        <v>0</v>
      </c>
      <c r="J80" s="135">
        <v>0</v>
      </c>
    </row>
    <row r="81" ht="20.1" customHeight="1" spans="1:10">
      <c r="A81" s="132" t="s">
        <v>82</v>
      </c>
      <c r="B81" s="132" t="s">
        <v>83</v>
      </c>
      <c r="C81" s="132" t="s">
        <v>91</v>
      </c>
      <c r="D81" s="133" t="s">
        <v>131</v>
      </c>
      <c r="E81" s="133" t="s">
        <v>92</v>
      </c>
      <c r="F81" s="110">
        <f t="shared" si="1"/>
        <v>76.6</v>
      </c>
      <c r="G81" s="110">
        <v>0</v>
      </c>
      <c r="H81" s="110">
        <v>76.6</v>
      </c>
      <c r="I81" s="110">
        <v>0</v>
      </c>
      <c r="J81" s="135">
        <v>0</v>
      </c>
    </row>
    <row r="82" ht="20.1" customHeight="1" spans="1:10">
      <c r="A82" s="132" t="s">
        <v>97</v>
      </c>
      <c r="B82" s="132" t="s">
        <v>98</v>
      </c>
      <c r="C82" s="132" t="s">
        <v>87</v>
      </c>
      <c r="D82" s="133" t="s">
        <v>131</v>
      </c>
      <c r="E82" s="133" t="s">
        <v>126</v>
      </c>
      <c r="F82" s="110">
        <f t="shared" si="1"/>
        <v>35</v>
      </c>
      <c r="G82" s="110">
        <v>35</v>
      </c>
      <c r="H82" s="110">
        <v>0</v>
      </c>
      <c r="I82" s="110">
        <v>0</v>
      </c>
      <c r="J82" s="135">
        <v>0</v>
      </c>
    </row>
    <row r="83" ht="20.1" customHeight="1" spans="1:10">
      <c r="A83" s="132" t="s">
        <v>97</v>
      </c>
      <c r="B83" s="132" t="s">
        <v>98</v>
      </c>
      <c r="C83" s="132" t="s">
        <v>98</v>
      </c>
      <c r="D83" s="133" t="s">
        <v>131</v>
      </c>
      <c r="E83" s="133" t="s">
        <v>100</v>
      </c>
      <c r="F83" s="110">
        <f t="shared" si="1"/>
        <v>14.45</v>
      </c>
      <c r="G83" s="110">
        <v>14.45</v>
      </c>
      <c r="H83" s="110">
        <v>0</v>
      </c>
      <c r="I83" s="110">
        <v>0</v>
      </c>
      <c r="J83" s="135">
        <v>0</v>
      </c>
    </row>
    <row r="84" ht="20.1" customHeight="1" spans="1:10">
      <c r="A84" s="132" t="s">
        <v>97</v>
      </c>
      <c r="B84" s="132" t="s">
        <v>98</v>
      </c>
      <c r="C84" s="132" t="s">
        <v>83</v>
      </c>
      <c r="D84" s="133" t="s">
        <v>131</v>
      </c>
      <c r="E84" s="133" t="s">
        <v>133</v>
      </c>
      <c r="F84" s="110">
        <f t="shared" si="1"/>
        <v>7.39</v>
      </c>
      <c r="G84" s="110">
        <v>7.39</v>
      </c>
      <c r="H84" s="110">
        <v>0</v>
      </c>
      <c r="I84" s="110">
        <v>0</v>
      </c>
      <c r="J84" s="135">
        <v>0</v>
      </c>
    </row>
    <row r="85" ht="20.1" customHeight="1" spans="1:10">
      <c r="A85" s="132" t="s">
        <v>101</v>
      </c>
      <c r="B85" s="132" t="s">
        <v>102</v>
      </c>
      <c r="C85" s="132" t="s">
        <v>87</v>
      </c>
      <c r="D85" s="133" t="s">
        <v>131</v>
      </c>
      <c r="E85" s="133" t="s">
        <v>127</v>
      </c>
      <c r="F85" s="110">
        <f t="shared" si="1"/>
        <v>13</v>
      </c>
      <c r="G85" s="110">
        <v>13</v>
      </c>
      <c r="H85" s="110">
        <v>0</v>
      </c>
      <c r="I85" s="110">
        <v>0</v>
      </c>
      <c r="J85" s="135">
        <v>0</v>
      </c>
    </row>
    <row r="86" ht="20.1" customHeight="1" spans="1:10">
      <c r="A86" s="132" t="s">
        <v>105</v>
      </c>
      <c r="B86" s="132" t="s">
        <v>87</v>
      </c>
      <c r="C86" s="132" t="s">
        <v>84</v>
      </c>
      <c r="D86" s="133" t="s">
        <v>131</v>
      </c>
      <c r="E86" s="133" t="s">
        <v>106</v>
      </c>
      <c r="F86" s="110">
        <f t="shared" si="1"/>
        <v>15.1</v>
      </c>
      <c r="G86" s="110">
        <v>15.1</v>
      </c>
      <c r="H86" s="110">
        <v>0</v>
      </c>
      <c r="I86" s="110">
        <v>0</v>
      </c>
      <c r="J86" s="135">
        <v>0</v>
      </c>
    </row>
    <row r="87" ht="20.1" customHeight="1" spans="1:10">
      <c r="A87" s="132" t="s">
        <v>105</v>
      </c>
      <c r="B87" s="132" t="s">
        <v>87</v>
      </c>
      <c r="C87" s="132" t="s">
        <v>95</v>
      </c>
      <c r="D87" s="133" t="s">
        <v>131</v>
      </c>
      <c r="E87" s="133" t="s">
        <v>107</v>
      </c>
      <c r="F87" s="110">
        <f t="shared" si="1"/>
        <v>6.25</v>
      </c>
      <c r="G87" s="110">
        <v>6.25</v>
      </c>
      <c r="H87" s="110">
        <v>0</v>
      </c>
      <c r="I87" s="110">
        <v>0</v>
      </c>
      <c r="J87" s="135">
        <v>0</v>
      </c>
    </row>
    <row r="88" ht="20.1" customHeight="1" spans="1:10">
      <c r="A88" s="132" t="s">
        <v>36</v>
      </c>
      <c r="B88" s="132" t="s">
        <v>36</v>
      </c>
      <c r="C88" s="132" t="s">
        <v>36</v>
      </c>
      <c r="D88" s="133" t="s">
        <v>36</v>
      </c>
      <c r="E88" s="133" t="s">
        <v>134</v>
      </c>
      <c r="F88" s="110">
        <f t="shared" si="1"/>
        <v>8048.16</v>
      </c>
      <c r="G88" s="110">
        <v>349.05</v>
      </c>
      <c r="H88" s="110">
        <v>7699.11</v>
      </c>
      <c r="I88" s="110">
        <v>0</v>
      </c>
      <c r="J88" s="135">
        <v>0</v>
      </c>
    </row>
    <row r="89" ht="20.1" customHeight="1" spans="1:10">
      <c r="A89" s="132" t="s">
        <v>82</v>
      </c>
      <c r="B89" s="132" t="s">
        <v>83</v>
      </c>
      <c r="C89" s="132" t="s">
        <v>95</v>
      </c>
      <c r="D89" s="133" t="s">
        <v>135</v>
      </c>
      <c r="E89" s="133" t="s">
        <v>125</v>
      </c>
      <c r="F89" s="110">
        <f t="shared" si="1"/>
        <v>257.19</v>
      </c>
      <c r="G89" s="110">
        <v>257.19</v>
      </c>
      <c r="H89" s="110">
        <v>0</v>
      </c>
      <c r="I89" s="110">
        <v>0</v>
      </c>
      <c r="J89" s="135">
        <v>0</v>
      </c>
    </row>
    <row r="90" ht="20.1" customHeight="1" spans="1:10">
      <c r="A90" s="132" t="s">
        <v>82</v>
      </c>
      <c r="B90" s="132" t="s">
        <v>83</v>
      </c>
      <c r="C90" s="132" t="s">
        <v>89</v>
      </c>
      <c r="D90" s="133" t="s">
        <v>135</v>
      </c>
      <c r="E90" s="133" t="s">
        <v>90</v>
      </c>
      <c r="F90" s="110">
        <f t="shared" si="1"/>
        <v>7698.76</v>
      </c>
      <c r="G90" s="110">
        <v>0</v>
      </c>
      <c r="H90" s="110">
        <v>7698.76</v>
      </c>
      <c r="I90" s="110">
        <v>0</v>
      </c>
      <c r="J90" s="135">
        <v>0</v>
      </c>
    </row>
    <row r="91" ht="20.1" customHeight="1" spans="1:10">
      <c r="A91" s="132" t="s">
        <v>82</v>
      </c>
      <c r="B91" s="132" t="s">
        <v>83</v>
      </c>
      <c r="C91" s="132" t="s">
        <v>91</v>
      </c>
      <c r="D91" s="133" t="s">
        <v>135</v>
      </c>
      <c r="E91" s="133" t="s">
        <v>92</v>
      </c>
      <c r="F91" s="110">
        <f t="shared" si="1"/>
        <v>0.35</v>
      </c>
      <c r="G91" s="110">
        <v>0</v>
      </c>
      <c r="H91" s="110">
        <v>0.35</v>
      </c>
      <c r="I91" s="110">
        <v>0</v>
      </c>
      <c r="J91" s="135">
        <v>0</v>
      </c>
    </row>
    <row r="92" ht="20.1" customHeight="1" spans="1:10">
      <c r="A92" s="132" t="s">
        <v>97</v>
      </c>
      <c r="B92" s="132" t="s">
        <v>98</v>
      </c>
      <c r="C92" s="132" t="s">
        <v>87</v>
      </c>
      <c r="D92" s="133" t="s">
        <v>135</v>
      </c>
      <c r="E92" s="133" t="s">
        <v>126</v>
      </c>
      <c r="F92" s="110">
        <f t="shared" si="1"/>
        <v>5</v>
      </c>
      <c r="G92" s="110">
        <v>5</v>
      </c>
      <c r="H92" s="110">
        <v>0</v>
      </c>
      <c r="I92" s="110">
        <v>0</v>
      </c>
      <c r="J92" s="135">
        <v>0</v>
      </c>
    </row>
    <row r="93" ht="20.1" customHeight="1" spans="1:10">
      <c r="A93" s="132" t="s">
        <v>97</v>
      </c>
      <c r="B93" s="132" t="s">
        <v>98</v>
      </c>
      <c r="C93" s="132" t="s">
        <v>98</v>
      </c>
      <c r="D93" s="133" t="s">
        <v>135</v>
      </c>
      <c r="E93" s="133" t="s">
        <v>100</v>
      </c>
      <c r="F93" s="110">
        <f t="shared" si="1"/>
        <v>21.83</v>
      </c>
      <c r="G93" s="110">
        <v>21.83</v>
      </c>
      <c r="H93" s="110">
        <v>0</v>
      </c>
      <c r="I93" s="110">
        <v>0</v>
      </c>
      <c r="J93" s="135">
        <v>0</v>
      </c>
    </row>
    <row r="94" ht="20.1" customHeight="1" spans="1:10">
      <c r="A94" s="132" t="s">
        <v>97</v>
      </c>
      <c r="B94" s="132" t="s">
        <v>98</v>
      </c>
      <c r="C94" s="132" t="s">
        <v>83</v>
      </c>
      <c r="D94" s="133" t="s">
        <v>135</v>
      </c>
      <c r="E94" s="133" t="s">
        <v>133</v>
      </c>
      <c r="F94" s="110">
        <f t="shared" si="1"/>
        <v>10.92</v>
      </c>
      <c r="G94" s="110">
        <v>10.92</v>
      </c>
      <c r="H94" s="110">
        <v>0</v>
      </c>
      <c r="I94" s="110">
        <v>0</v>
      </c>
      <c r="J94" s="135">
        <v>0</v>
      </c>
    </row>
    <row r="95" ht="20.1" customHeight="1" spans="1:10">
      <c r="A95" s="132" t="s">
        <v>101</v>
      </c>
      <c r="B95" s="132" t="s">
        <v>102</v>
      </c>
      <c r="C95" s="132" t="s">
        <v>87</v>
      </c>
      <c r="D95" s="133" t="s">
        <v>135</v>
      </c>
      <c r="E95" s="133" t="s">
        <v>127</v>
      </c>
      <c r="F95" s="110">
        <f t="shared" si="1"/>
        <v>15.35</v>
      </c>
      <c r="G95" s="110">
        <v>15.35</v>
      </c>
      <c r="H95" s="110">
        <v>0</v>
      </c>
      <c r="I95" s="110">
        <v>0</v>
      </c>
      <c r="J95" s="135">
        <v>0</v>
      </c>
    </row>
    <row r="96" ht="20.1" customHeight="1" spans="1:10">
      <c r="A96" s="132" t="s">
        <v>105</v>
      </c>
      <c r="B96" s="132" t="s">
        <v>87</v>
      </c>
      <c r="C96" s="132" t="s">
        <v>84</v>
      </c>
      <c r="D96" s="133" t="s">
        <v>135</v>
      </c>
      <c r="E96" s="133" t="s">
        <v>106</v>
      </c>
      <c r="F96" s="110">
        <f t="shared" si="1"/>
        <v>21.18</v>
      </c>
      <c r="G96" s="110">
        <v>21.18</v>
      </c>
      <c r="H96" s="110">
        <v>0</v>
      </c>
      <c r="I96" s="110">
        <v>0</v>
      </c>
      <c r="J96" s="135">
        <v>0</v>
      </c>
    </row>
    <row r="97" ht="20.1" customHeight="1" spans="1:10">
      <c r="A97" s="132" t="s">
        <v>105</v>
      </c>
      <c r="B97" s="132" t="s">
        <v>87</v>
      </c>
      <c r="C97" s="132" t="s">
        <v>95</v>
      </c>
      <c r="D97" s="133" t="s">
        <v>135</v>
      </c>
      <c r="E97" s="133" t="s">
        <v>107</v>
      </c>
      <c r="F97" s="110">
        <f t="shared" si="1"/>
        <v>17.58</v>
      </c>
      <c r="G97" s="110">
        <v>17.58</v>
      </c>
      <c r="H97" s="110">
        <v>0</v>
      </c>
      <c r="I97" s="110">
        <v>0</v>
      </c>
      <c r="J97" s="135">
        <v>0</v>
      </c>
    </row>
    <row r="98" ht="20.1" customHeight="1" spans="1:10">
      <c r="A98" s="132" t="s">
        <v>36</v>
      </c>
      <c r="B98" s="132" t="s">
        <v>36</v>
      </c>
      <c r="C98" s="132" t="s">
        <v>36</v>
      </c>
      <c r="D98" s="133" t="s">
        <v>36</v>
      </c>
      <c r="E98" s="133" t="s">
        <v>136</v>
      </c>
      <c r="F98" s="110">
        <f t="shared" si="1"/>
        <v>667.23</v>
      </c>
      <c r="G98" s="110">
        <v>527.53</v>
      </c>
      <c r="H98" s="110">
        <v>139.7</v>
      </c>
      <c r="I98" s="110">
        <v>0</v>
      </c>
      <c r="J98" s="135">
        <v>0</v>
      </c>
    </row>
    <row r="99" ht="20.1" customHeight="1" spans="1:10">
      <c r="A99" s="132" t="s">
        <v>36</v>
      </c>
      <c r="B99" s="132" t="s">
        <v>36</v>
      </c>
      <c r="C99" s="132" t="s">
        <v>36</v>
      </c>
      <c r="D99" s="133" t="s">
        <v>36</v>
      </c>
      <c r="E99" s="133" t="s">
        <v>137</v>
      </c>
      <c r="F99" s="110">
        <f t="shared" si="1"/>
        <v>189.58</v>
      </c>
      <c r="G99" s="110">
        <v>149.08</v>
      </c>
      <c r="H99" s="110">
        <v>40.5</v>
      </c>
      <c r="I99" s="110">
        <v>0</v>
      </c>
      <c r="J99" s="135">
        <v>0</v>
      </c>
    </row>
    <row r="100" ht="20.1" customHeight="1" spans="1:10">
      <c r="A100" s="132" t="s">
        <v>82</v>
      </c>
      <c r="B100" s="132" t="s">
        <v>83</v>
      </c>
      <c r="C100" s="132" t="s">
        <v>130</v>
      </c>
      <c r="D100" s="133" t="s">
        <v>138</v>
      </c>
      <c r="E100" s="133" t="s">
        <v>132</v>
      </c>
      <c r="F100" s="110">
        <f t="shared" si="1"/>
        <v>110.79</v>
      </c>
      <c r="G100" s="110">
        <v>110.79</v>
      </c>
      <c r="H100" s="110">
        <v>0</v>
      </c>
      <c r="I100" s="110">
        <v>0</v>
      </c>
      <c r="J100" s="135">
        <v>0</v>
      </c>
    </row>
    <row r="101" ht="20.1" customHeight="1" spans="1:10">
      <c r="A101" s="132" t="s">
        <v>82</v>
      </c>
      <c r="B101" s="132" t="s">
        <v>83</v>
      </c>
      <c r="C101" s="132" t="s">
        <v>91</v>
      </c>
      <c r="D101" s="133" t="s">
        <v>138</v>
      </c>
      <c r="E101" s="133" t="s">
        <v>92</v>
      </c>
      <c r="F101" s="110">
        <f t="shared" si="1"/>
        <v>40.5</v>
      </c>
      <c r="G101" s="110">
        <v>0</v>
      </c>
      <c r="H101" s="110">
        <v>40.5</v>
      </c>
      <c r="I101" s="110">
        <v>0</v>
      </c>
      <c r="J101" s="135">
        <v>0</v>
      </c>
    </row>
    <row r="102" ht="20.1" customHeight="1" spans="1:10">
      <c r="A102" s="132" t="s">
        <v>97</v>
      </c>
      <c r="B102" s="132" t="s">
        <v>98</v>
      </c>
      <c r="C102" s="132" t="s">
        <v>98</v>
      </c>
      <c r="D102" s="133" t="s">
        <v>138</v>
      </c>
      <c r="E102" s="133" t="s">
        <v>100</v>
      </c>
      <c r="F102" s="110">
        <f t="shared" si="1"/>
        <v>9.17</v>
      </c>
      <c r="G102" s="110">
        <v>9.17</v>
      </c>
      <c r="H102" s="110">
        <v>0</v>
      </c>
      <c r="I102" s="110">
        <v>0</v>
      </c>
      <c r="J102" s="135">
        <v>0</v>
      </c>
    </row>
    <row r="103" ht="20.1" customHeight="1" spans="1:10">
      <c r="A103" s="132" t="s">
        <v>97</v>
      </c>
      <c r="B103" s="132" t="s">
        <v>98</v>
      </c>
      <c r="C103" s="132" t="s">
        <v>83</v>
      </c>
      <c r="D103" s="133" t="s">
        <v>138</v>
      </c>
      <c r="E103" s="133" t="s">
        <v>133</v>
      </c>
      <c r="F103" s="110">
        <f t="shared" si="1"/>
        <v>4.58</v>
      </c>
      <c r="G103" s="110">
        <v>4.58</v>
      </c>
      <c r="H103" s="110">
        <v>0</v>
      </c>
      <c r="I103" s="110">
        <v>0</v>
      </c>
      <c r="J103" s="135">
        <v>0</v>
      </c>
    </row>
    <row r="104" ht="20.1" customHeight="1" spans="1:10">
      <c r="A104" s="132" t="s">
        <v>101</v>
      </c>
      <c r="B104" s="132" t="s">
        <v>102</v>
      </c>
      <c r="C104" s="132" t="s">
        <v>87</v>
      </c>
      <c r="D104" s="133" t="s">
        <v>138</v>
      </c>
      <c r="E104" s="133" t="s">
        <v>127</v>
      </c>
      <c r="F104" s="110">
        <f t="shared" si="1"/>
        <v>7.36</v>
      </c>
      <c r="G104" s="110">
        <v>7.36</v>
      </c>
      <c r="H104" s="110">
        <v>0</v>
      </c>
      <c r="I104" s="110">
        <v>0</v>
      </c>
      <c r="J104" s="135">
        <v>0</v>
      </c>
    </row>
    <row r="105" ht="20.1" customHeight="1" spans="1:10">
      <c r="A105" s="132" t="s">
        <v>105</v>
      </c>
      <c r="B105" s="132" t="s">
        <v>87</v>
      </c>
      <c r="C105" s="132" t="s">
        <v>84</v>
      </c>
      <c r="D105" s="133" t="s">
        <v>138</v>
      </c>
      <c r="E105" s="133" t="s">
        <v>106</v>
      </c>
      <c r="F105" s="110">
        <f t="shared" si="1"/>
        <v>9.72</v>
      </c>
      <c r="G105" s="110">
        <v>9.72</v>
      </c>
      <c r="H105" s="110">
        <v>0</v>
      </c>
      <c r="I105" s="110">
        <v>0</v>
      </c>
      <c r="J105" s="135">
        <v>0</v>
      </c>
    </row>
    <row r="106" ht="20.1" customHeight="1" spans="1:10">
      <c r="A106" s="132" t="s">
        <v>105</v>
      </c>
      <c r="B106" s="132" t="s">
        <v>87</v>
      </c>
      <c r="C106" s="132" t="s">
        <v>95</v>
      </c>
      <c r="D106" s="133" t="s">
        <v>138</v>
      </c>
      <c r="E106" s="133" t="s">
        <v>107</v>
      </c>
      <c r="F106" s="110">
        <f t="shared" si="1"/>
        <v>7.46</v>
      </c>
      <c r="G106" s="110">
        <v>7.46</v>
      </c>
      <c r="H106" s="110">
        <v>0</v>
      </c>
      <c r="I106" s="110">
        <v>0</v>
      </c>
      <c r="J106" s="135">
        <v>0</v>
      </c>
    </row>
    <row r="107" ht="20.1" customHeight="1" spans="1:10">
      <c r="A107" s="132" t="s">
        <v>36</v>
      </c>
      <c r="B107" s="132" t="s">
        <v>36</v>
      </c>
      <c r="C107" s="132" t="s">
        <v>36</v>
      </c>
      <c r="D107" s="133" t="s">
        <v>36</v>
      </c>
      <c r="E107" s="133" t="s">
        <v>139</v>
      </c>
      <c r="F107" s="110">
        <f t="shared" si="1"/>
        <v>192.62</v>
      </c>
      <c r="G107" s="110">
        <v>147.62</v>
      </c>
      <c r="H107" s="110">
        <v>45</v>
      </c>
      <c r="I107" s="110">
        <v>0</v>
      </c>
      <c r="J107" s="135">
        <v>0</v>
      </c>
    </row>
    <row r="108" ht="20.1" customHeight="1" spans="1:10">
      <c r="A108" s="132" t="s">
        <v>82</v>
      </c>
      <c r="B108" s="132" t="s">
        <v>83</v>
      </c>
      <c r="C108" s="132" t="s">
        <v>130</v>
      </c>
      <c r="D108" s="133" t="s">
        <v>140</v>
      </c>
      <c r="E108" s="133" t="s">
        <v>132</v>
      </c>
      <c r="F108" s="110">
        <f t="shared" si="1"/>
        <v>113.45</v>
      </c>
      <c r="G108" s="110">
        <v>113.45</v>
      </c>
      <c r="H108" s="110">
        <v>0</v>
      </c>
      <c r="I108" s="110">
        <v>0</v>
      </c>
      <c r="J108" s="135">
        <v>0</v>
      </c>
    </row>
    <row r="109" ht="20.1" customHeight="1" spans="1:10">
      <c r="A109" s="132" t="s">
        <v>82</v>
      </c>
      <c r="B109" s="132" t="s">
        <v>83</v>
      </c>
      <c r="C109" s="132" t="s">
        <v>91</v>
      </c>
      <c r="D109" s="133" t="s">
        <v>140</v>
      </c>
      <c r="E109" s="133" t="s">
        <v>92</v>
      </c>
      <c r="F109" s="110">
        <f t="shared" si="1"/>
        <v>45</v>
      </c>
      <c r="G109" s="110">
        <v>0</v>
      </c>
      <c r="H109" s="110">
        <v>45</v>
      </c>
      <c r="I109" s="110">
        <v>0</v>
      </c>
      <c r="J109" s="135">
        <v>0</v>
      </c>
    </row>
    <row r="110" ht="20.1" customHeight="1" spans="1:10">
      <c r="A110" s="132" t="s">
        <v>97</v>
      </c>
      <c r="B110" s="132" t="s">
        <v>98</v>
      </c>
      <c r="C110" s="132" t="s">
        <v>98</v>
      </c>
      <c r="D110" s="133" t="s">
        <v>140</v>
      </c>
      <c r="E110" s="133" t="s">
        <v>100</v>
      </c>
      <c r="F110" s="110">
        <f t="shared" si="1"/>
        <v>8.46</v>
      </c>
      <c r="G110" s="110">
        <v>8.46</v>
      </c>
      <c r="H110" s="110">
        <v>0</v>
      </c>
      <c r="I110" s="110">
        <v>0</v>
      </c>
      <c r="J110" s="135">
        <v>0</v>
      </c>
    </row>
    <row r="111" ht="20.1" customHeight="1" spans="1:10">
      <c r="A111" s="132" t="s">
        <v>97</v>
      </c>
      <c r="B111" s="132" t="s">
        <v>98</v>
      </c>
      <c r="C111" s="132" t="s">
        <v>83</v>
      </c>
      <c r="D111" s="133" t="s">
        <v>140</v>
      </c>
      <c r="E111" s="133" t="s">
        <v>133</v>
      </c>
      <c r="F111" s="110">
        <f t="shared" si="1"/>
        <v>4.24</v>
      </c>
      <c r="G111" s="110">
        <v>4.24</v>
      </c>
      <c r="H111" s="110">
        <v>0</v>
      </c>
      <c r="I111" s="110">
        <v>0</v>
      </c>
      <c r="J111" s="135">
        <v>0</v>
      </c>
    </row>
    <row r="112" ht="20.1" customHeight="1" spans="1:10">
      <c r="A112" s="132" t="s">
        <v>101</v>
      </c>
      <c r="B112" s="132" t="s">
        <v>102</v>
      </c>
      <c r="C112" s="132" t="s">
        <v>87</v>
      </c>
      <c r="D112" s="133" t="s">
        <v>140</v>
      </c>
      <c r="E112" s="133" t="s">
        <v>127</v>
      </c>
      <c r="F112" s="110">
        <f t="shared" si="1"/>
        <v>7.77</v>
      </c>
      <c r="G112" s="110">
        <v>7.77</v>
      </c>
      <c r="H112" s="110">
        <v>0</v>
      </c>
      <c r="I112" s="110">
        <v>0</v>
      </c>
      <c r="J112" s="135">
        <v>0</v>
      </c>
    </row>
    <row r="113" ht="20.1" customHeight="1" spans="1:10">
      <c r="A113" s="132" t="s">
        <v>105</v>
      </c>
      <c r="B113" s="132" t="s">
        <v>87</v>
      </c>
      <c r="C113" s="132" t="s">
        <v>84</v>
      </c>
      <c r="D113" s="133" t="s">
        <v>140</v>
      </c>
      <c r="E113" s="133" t="s">
        <v>106</v>
      </c>
      <c r="F113" s="110">
        <f t="shared" si="1"/>
        <v>9.39</v>
      </c>
      <c r="G113" s="110">
        <v>9.39</v>
      </c>
      <c r="H113" s="110">
        <v>0</v>
      </c>
      <c r="I113" s="110">
        <v>0</v>
      </c>
      <c r="J113" s="135">
        <v>0</v>
      </c>
    </row>
    <row r="114" ht="20.1" customHeight="1" spans="1:10">
      <c r="A114" s="132" t="s">
        <v>105</v>
      </c>
      <c r="B114" s="132" t="s">
        <v>87</v>
      </c>
      <c r="C114" s="132" t="s">
        <v>95</v>
      </c>
      <c r="D114" s="133" t="s">
        <v>140</v>
      </c>
      <c r="E114" s="133" t="s">
        <v>107</v>
      </c>
      <c r="F114" s="110">
        <f t="shared" si="1"/>
        <v>4.31</v>
      </c>
      <c r="G114" s="110">
        <v>4.31</v>
      </c>
      <c r="H114" s="110">
        <v>0</v>
      </c>
      <c r="I114" s="110">
        <v>0</v>
      </c>
      <c r="J114" s="135">
        <v>0</v>
      </c>
    </row>
    <row r="115" ht="20.1" customHeight="1" spans="1:10">
      <c r="A115" s="132" t="s">
        <v>36</v>
      </c>
      <c r="B115" s="132" t="s">
        <v>36</v>
      </c>
      <c r="C115" s="132" t="s">
        <v>36</v>
      </c>
      <c r="D115" s="133" t="s">
        <v>36</v>
      </c>
      <c r="E115" s="133" t="s">
        <v>141</v>
      </c>
      <c r="F115" s="110">
        <f t="shared" si="1"/>
        <v>142.75</v>
      </c>
      <c r="G115" s="110">
        <v>103.83</v>
      </c>
      <c r="H115" s="110">
        <v>38.92</v>
      </c>
      <c r="I115" s="110">
        <v>0</v>
      </c>
      <c r="J115" s="135">
        <v>0</v>
      </c>
    </row>
    <row r="116" ht="20.1" customHeight="1" spans="1:10">
      <c r="A116" s="132" t="s">
        <v>82</v>
      </c>
      <c r="B116" s="132" t="s">
        <v>83</v>
      </c>
      <c r="C116" s="132" t="s">
        <v>130</v>
      </c>
      <c r="D116" s="133" t="s">
        <v>142</v>
      </c>
      <c r="E116" s="133" t="s">
        <v>132</v>
      </c>
      <c r="F116" s="110">
        <f t="shared" si="1"/>
        <v>81.41</v>
      </c>
      <c r="G116" s="110">
        <v>81.41</v>
      </c>
      <c r="H116" s="110">
        <v>0</v>
      </c>
      <c r="I116" s="110">
        <v>0</v>
      </c>
      <c r="J116" s="135">
        <v>0</v>
      </c>
    </row>
    <row r="117" ht="20.1" customHeight="1" spans="1:10">
      <c r="A117" s="132" t="s">
        <v>82</v>
      </c>
      <c r="B117" s="132" t="s">
        <v>83</v>
      </c>
      <c r="C117" s="132" t="s">
        <v>91</v>
      </c>
      <c r="D117" s="133" t="s">
        <v>142</v>
      </c>
      <c r="E117" s="133" t="s">
        <v>92</v>
      </c>
      <c r="F117" s="110">
        <f t="shared" si="1"/>
        <v>38.92</v>
      </c>
      <c r="G117" s="110">
        <v>0</v>
      </c>
      <c r="H117" s="110">
        <v>38.92</v>
      </c>
      <c r="I117" s="110">
        <v>0</v>
      </c>
      <c r="J117" s="135">
        <v>0</v>
      </c>
    </row>
    <row r="118" ht="20.1" customHeight="1" spans="1:10">
      <c r="A118" s="132" t="s">
        <v>97</v>
      </c>
      <c r="B118" s="132" t="s">
        <v>98</v>
      </c>
      <c r="C118" s="132" t="s">
        <v>98</v>
      </c>
      <c r="D118" s="133" t="s">
        <v>142</v>
      </c>
      <c r="E118" s="133" t="s">
        <v>100</v>
      </c>
      <c r="F118" s="110">
        <f t="shared" si="1"/>
        <v>6.61</v>
      </c>
      <c r="G118" s="110">
        <v>6.61</v>
      </c>
      <c r="H118" s="110">
        <v>0</v>
      </c>
      <c r="I118" s="110">
        <v>0</v>
      </c>
      <c r="J118" s="135">
        <v>0</v>
      </c>
    </row>
    <row r="119" ht="20.1" customHeight="1" spans="1:10">
      <c r="A119" s="132" t="s">
        <v>97</v>
      </c>
      <c r="B119" s="132" t="s">
        <v>98</v>
      </c>
      <c r="C119" s="132" t="s">
        <v>83</v>
      </c>
      <c r="D119" s="133" t="s">
        <v>142</v>
      </c>
      <c r="E119" s="133" t="s">
        <v>133</v>
      </c>
      <c r="F119" s="110">
        <f t="shared" si="1"/>
        <v>3.31</v>
      </c>
      <c r="G119" s="110">
        <v>3.31</v>
      </c>
      <c r="H119" s="110">
        <v>0</v>
      </c>
      <c r="I119" s="110">
        <v>0</v>
      </c>
      <c r="J119" s="135">
        <v>0</v>
      </c>
    </row>
    <row r="120" ht="20.1" customHeight="1" spans="1:10">
      <c r="A120" s="132" t="s">
        <v>101</v>
      </c>
      <c r="B120" s="132" t="s">
        <v>102</v>
      </c>
      <c r="C120" s="132" t="s">
        <v>87</v>
      </c>
      <c r="D120" s="133" t="s">
        <v>142</v>
      </c>
      <c r="E120" s="133" t="s">
        <v>127</v>
      </c>
      <c r="F120" s="110">
        <f t="shared" si="1"/>
        <v>5.49</v>
      </c>
      <c r="G120" s="110">
        <v>5.49</v>
      </c>
      <c r="H120" s="110">
        <v>0</v>
      </c>
      <c r="I120" s="110">
        <v>0</v>
      </c>
      <c r="J120" s="135">
        <v>0</v>
      </c>
    </row>
    <row r="121" ht="20.1" customHeight="1" spans="1:10">
      <c r="A121" s="132" t="s">
        <v>105</v>
      </c>
      <c r="B121" s="132" t="s">
        <v>87</v>
      </c>
      <c r="C121" s="132" t="s">
        <v>84</v>
      </c>
      <c r="D121" s="133" t="s">
        <v>142</v>
      </c>
      <c r="E121" s="133" t="s">
        <v>106</v>
      </c>
      <c r="F121" s="110">
        <f t="shared" si="1"/>
        <v>7.01</v>
      </c>
      <c r="G121" s="110">
        <v>7.01</v>
      </c>
      <c r="H121" s="110">
        <v>0</v>
      </c>
      <c r="I121" s="110">
        <v>0</v>
      </c>
      <c r="J121" s="135">
        <v>0</v>
      </c>
    </row>
    <row r="122" ht="20.1" customHeight="1" spans="1:10">
      <c r="A122" s="132" t="s">
        <v>36</v>
      </c>
      <c r="B122" s="132" t="s">
        <v>36</v>
      </c>
      <c r="C122" s="132" t="s">
        <v>36</v>
      </c>
      <c r="D122" s="133" t="s">
        <v>36</v>
      </c>
      <c r="E122" s="133" t="s">
        <v>143</v>
      </c>
      <c r="F122" s="110">
        <f t="shared" si="1"/>
        <v>142.28</v>
      </c>
      <c r="G122" s="110">
        <v>127</v>
      </c>
      <c r="H122" s="110">
        <v>15.28</v>
      </c>
      <c r="I122" s="110">
        <v>0</v>
      </c>
      <c r="J122" s="135">
        <v>0</v>
      </c>
    </row>
    <row r="123" ht="20.1" customHeight="1" spans="1:10">
      <c r="A123" s="132" t="s">
        <v>82</v>
      </c>
      <c r="B123" s="132" t="s">
        <v>83</v>
      </c>
      <c r="C123" s="132" t="s">
        <v>130</v>
      </c>
      <c r="D123" s="133" t="s">
        <v>144</v>
      </c>
      <c r="E123" s="133" t="s">
        <v>132</v>
      </c>
      <c r="F123" s="110">
        <f t="shared" si="1"/>
        <v>100.57</v>
      </c>
      <c r="G123" s="110">
        <v>100.57</v>
      </c>
      <c r="H123" s="110">
        <v>0</v>
      </c>
      <c r="I123" s="110">
        <v>0</v>
      </c>
      <c r="J123" s="135">
        <v>0</v>
      </c>
    </row>
    <row r="124" ht="20.1" customHeight="1" spans="1:10">
      <c r="A124" s="132" t="s">
        <v>82</v>
      </c>
      <c r="B124" s="132" t="s">
        <v>83</v>
      </c>
      <c r="C124" s="132" t="s">
        <v>91</v>
      </c>
      <c r="D124" s="133" t="s">
        <v>144</v>
      </c>
      <c r="E124" s="133" t="s">
        <v>92</v>
      </c>
      <c r="F124" s="110">
        <f t="shared" si="1"/>
        <v>15.28</v>
      </c>
      <c r="G124" s="110">
        <v>0</v>
      </c>
      <c r="H124" s="110">
        <v>15.28</v>
      </c>
      <c r="I124" s="110">
        <v>0</v>
      </c>
      <c r="J124" s="135">
        <v>0</v>
      </c>
    </row>
    <row r="125" ht="20.1" customHeight="1" spans="1:10">
      <c r="A125" s="132" t="s">
        <v>97</v>
      </c>
      <c r="B125" s="132" t="s">
        <v>98</v>
      </c>
      <c r="C125" s="132" t="s">
        <v>98</v>
      </c>
      <c r="D125" s="133" t="s">
        <v>144</v>
      </c>
      <c r="E125" s="133" t="s">
        <v>100</v>
      </c>
      <c r="F125" s="110">
        <f t="shared" si="1"/>
        <v>7.74</v>
      </c>
      <c r="G125" s="110">
        <v>7.74</v>
      </c>
      <c r="H125" s="110">
        <v>0</v>
      </c>
      <c r="I125" s="110">
        <v>0</v>
      </c>
      <c r="J125" s="135">
        <v>0</v>
      </c>
    </row>
    <row r="126" ht="20.1" customHeight="1" spans="1:10">
      <c r="A126" s="132" t="s">
        <v>97</v>
      </c>
      <c r="B126" s="132" t="s">
        <v>98</v>
      </c>
      <c r="C126" s="132" t="s">
        <v>83</v>
      </c>
      <c r="D126" s="133" t="s">
        <v>144</v>
      </c>
      <c r="E126" s="133" t="s">
        <v>133</v>
      </c>
      <c r="F126" s="110">
        <f t="shared" si="1"/>
        <v>3.87</v>
      </c>
      <c r="G126" s="110">
        <v>3.87</v>
      </c>
      <c r="H126" s="110">
        <v>0</v>
      </c>
      <c r="I126" s="110">
        <v>0</v>
      </c>
      <c r="J126" s="135">
        <v>0</v>
      </c>
    </row>
    <row r="127" ht="20.1" customHeight="1" spans="1:10">
      <c r="A127" s="132" t="s">
        <v>101</v>
      </c>
      <c r="B127" s="132" t="s">
        <v>102</v>
      </c>
      <c r="C127" s="132" t="s">
        <v>87</v>
      </c>
      <c r="D127" s="133" t="s">
        <v>144</v>
      </c>
      <c r="E127" s="133" t="s">
        <v>127</v>
      </c>
      <c r="F127" s="110">
        <f t="shared" si="1"/>
        <v>6.51</v>
      </c>
      <c r="G127" s="110">
        <v>6.51</v>
      </c>
      <c r="H127" s="110">
        <v>0</v>
      </c>
      <c r="I127" s="110">
        <v>0</v>
      </c>
      <c r="J127" s="135">
        <v>0</v>
      </c>
    </row>
    <row r="128" ht="20.1" customHeight="1" spans="1:10">
      <c r="A128" s="132" t="s">
        <v>105</v>
      </c>
      <c r="B128" s="132" t="s">
        <v>87</v>
      </c>
      <c r="C128" s="132" t="s">
        <v>84</v>
      </c>
      <c r="D128" s="133" t="s">
        <v>144</v>
      </c>
      <c r="E128" s="133" t="s">
        <v>106</v>
      </c>
      <c r="F128" s="110">
        <f t="shared" si="1"/>
        <v>8.31</v>
      </c>
      <c r="G128" s="110">
        <v>8.31</v>
      </c>
      <c r="H128" s="110">
        <v>0</v>
      </c>
      <c r="I128" s="110">
        <v>0</v>
      </c>
      <c r="J128" s="135">
        <v>0</v>
      </c>
    </row>
    <row r="129" ht="20.1" customHeight="1" spans="1:10">
      <c r="A129" s="132" t="s">
        <v>36</v>
      </c>
      <c r="B129" s="132" t="s">
        <v>36</v>
      </c>
      <c r="C129" s="132" t="s">
        <v>36</v>
      </c>
      <c r="D129" s="133" t="s">
        <v>36</v>
      </c>
      <c r="E129" s="133" t="s">
        <v>145</v>
      </c>
      <c r="F129" s="110">
        <f t="shared" si="1"/>
        <v>2334.34</v>
      </c>
      <c r="G129" s="110">
        <v>210.04</v>
      </c>
      <c r="H129" s="110">
        <v>2124.3</v>
      </c>
      <c r="I129" s="110">
        <v>0</v>
      </c>
      <c r="J129" s="135">
        <v>0</v>
      </c>
    </row>
    <row r="130" ht="20.1" customHeight="1" spans="1:10">
      <c r="A130" s="132" t="s">
        <v>36</v>
      </c>
      <c r="B130" s="132" t="s">
        <v>36</v>
      </c>
      <c r="C130" s="132" t="s">
        <v>36</v>
      </c>
      <c r="D130" s="133" t="s">
        <v>36</v>
      </c>
      <c r="E130" s="133" t="s">
        <v>146</v>
      </c>
      <c r="F130" s="110">
        <f t="shared" si="1"/>
        <v>2191.57</v>
      </c>
      <c r="G130" s="110">
        <v>147.47</v>
      </c>
      <c r="H130" s="110">
        <v>2044.1</v>
      </c>
      <c r="I130" s="110">
        <v>0</v>
      </c>
      <c r="J130" s="135">
        <v>0</v>
      </c>
    </row>
    <row r="131" ht="20.1" customHeight="1" spans="1:10">
      <c r="A131" s="132" t="s">
        <v>82</v>
      </c>
      <c r="B131" s="132" t="s">
        <v>83</v>
      </c>
      <c r="C131" s="132" t="s">
        <v>130</v>
      </c>
      <c r="D131" s="133" t="s">
        <v>147</v>
      </c>
      <c r="E131" s="133" t="s">
        <v>132</v>
      </c>
      <c r="F131" s="110">
        <f t="shared" si="1"/>
        <v>90.66</v>
      </c>
      <c r="G131" s="110">
        <v>90.66</v>
      </c>
      <c r="H131" s="110">
        <v>0</v>
      </c>
      <c r="I131" s="110">
        <v>0</v>
      </c>
      <c r="J131" s="135">
        <v>0</v>
      </c>
    </row>
    <row r="132" ht="20.1" customHeight="1" spans="1:10">
      <c r="A132" s="132" t="s">
        <v>82</v>
      </c>
      <c r="B132" s="132" t="s">
        <v>83</v>
      </c>
      <c r="C132" s="132" t="s">
        <v>91</v>
      </c>
      <c r="D132" s="133" t="s">
        <v>147</v>
      </c>
      <c r="E132" s="133" t="s">
        <v>92</v>
      </c>
      <c r="F132" s="110">
        <f t="shared" si="1"/>
        <v>2044.1</v>
      </c>
      <c r="G132" s="110">
        <v>0</v>
      </c>
      <c r="H132" s="110">
        <v>2044.1</v>
      </c>
      <c r="I132" s="110">
        <v>0</v>
      </c>
      <c r="J132" s="135">
        <v>0</v>
      </c>
    </row>
    <row r="133" ht="20.1" customHeight="1" spans="1:10">
      <c r="A133" s="132" t="s">
        <v>97</v>
      </c>
      <c r="B133" s="132" t="s">
        <v>98</v>
      </c>
      <c r="C133" s="132" t="s">
        <v>98</v>
      </c>
      <c r="D133" s="133" t="s">
        <v>147</v>
      </c>
      <c r="E133" s="133" t="s">
        <v>100</v>
      </c>
      <c r="F133" s="110">
        <f t="shared" si="1"/>
        <v>34.21</v>
      </c>
      <c r="G133" s="110">
        <v>34.21</v>
      </c>
      <c r="H133" s="110">
        <v>0</v>
      </c>
      <c r="I133" s="110">
        <v>0</v>
      </c>
      <c r="J133" s="135">
        <v>0</v>
      </c>
    </row>
    <row r="134" ht="20.1" customHeight="1" spans="1:10">
      <c r="A134" s="132" t="s">
        <v>97</v>
      </c>
      <c r="B134" s="132" t="s">
        <v>98</v>
      </c>
      <c r="C134" s="132" t="s">
        <v>83</v>
      </c>
      <c r="D134" s="133" t="s">
        <v>147</v>
      </c>
      <c r="E134" s="133" t="s">
        <v>133</v>
      </c>
      <c r="F134" s="110">
        <f t="shared" si="1"/>
        <v>10</v>
      </c>
      <c r="G134" s="110">
        <v>10</v>
      </c>
      <c r="H134" s="110">
        <v>0</v>
      </c>
      <c r="I134" s="110">
        <v>0</v>
      </c>
      <c r="J134" s="135">
        <v>0</v>
      </c>
    </row>
    <row r="135" ht="20.1" customHeight="1" spans="1:10">
      <c r="A135" s="132" t="s">
        <v>101</v>
      </c>
      <c r="B135" s="132" t="s">
        <v>102</v>
      </c>
      <c r="C135" s="132" t="s">
        <v>87</v>
      </c>
      <c r="D135" s="133" t="s">
        <v>147</v>
      </c>
      <c r="E135" s="133" t="s">
        <v>127</v>
      </c>
      <c r="F135" s="110">
        <f t="shared" ref="F135:F142" si="2">SUM(G135:J135)</f>
        <v>5.6</v>
      </c>
      <c r="G135" s="110">
        <v>5.6</v>
      </c>
      <c r="H135" s="110">
        <v>0</v>
      </c>
      <c r="I135" s="110">
        <v>0</v>
      </c>
      <c r="J135" s="135">
        <v>0</v>
      </c>
    </row>
    <row r="136" ht="20.1" customHeight="1" spans="1:10">
      <c r="A136" s="132" t="s">
        <v>105</v>
      </c>
      <c r="B136" s="132" t="s">
        <v>87</v>
      </c>
      <c r="C136" s="132" t="s">
        <v>84</v>
      </c>
      <c r="D136" s="133" t="s">
        <v>147</v>
      </c>
      <c r="E136" s="133" t="s">
        <v>106</v>
      </c>
      <c r="F136" s="110">
        <f t="shared" si="2"/>
        <v>7</v>
      </c>
      <c r="G136" s="110">
        <v>7</v>
      </c>
      <c r="H136" s="110">
        <v>0</v>
      </c>
      <c r="I136" s="110">
        <v>0</v>
      </c>
      <c r="J136" s="135">
        <v>0</v>
      </c>
    </row>
    <row r="137" ht="20.1" customHeight="1" spans="1:10">
      <c r="A137" s="132" t="s">
        <v>36</v>
      </c>
      <c r="B137" s="132" t="s">
        <v>36</v>
      </c>
      <c r="C137" s="132" t="s">
        <v>36</v>
      </c>
      <c r="D137" s="133" t="s">
        <v>36</v>
      </c>
      <c r="E137" s="133" t="s">
        <v>148</v>
      </c>
      <c r="F137" s="110">
        <f t="shared" si="2"/>
        <v>142.77</v>
      </c>
      <c r="G137" s="110">
        <v>62.57</v>
      </c>
      <c r="H137" s="110">
        <v>80.2</v>
      </c>
      <c r="I137" s="110">
        <v>0</v>
      </c>
      <c r="J137" s="135">
        <v>0</v>
      </c>
    </row>
    <row r="138" ht="20.1" customHeight="1" spans="1:10">
      <c r="A138" s="132" t="s">
        <v>82</v>
      </c>
      <c r="B138" s="132" t="s">
        <v>83</v>
      </c>
      <c r="C138" s="132" t="s">
        <v>130</v>
      </c>
      <c r="D138" s="133" t="s">
        <v>149</v>
      </c>
      <c r="E138" s="133" t="s">
        <v>132</v>
      </c>
      <c r="F138" s="110">
        <f t="shared" si="2"/>
        <v>38.35</v>
      </c>
      <c r="G138" s="110">
        <v>38.35</v>
      </c>
      <c r="H138" s="110">
        <v>0</v>
      </c>
      <c r="I138" s="110">
        <v>0</v>
      </c>
      <c r="J138" s="135">
        <v>0</v>
      </c>
    </row>
    <row r="139" ht="20.1" customHeight="1" spans="1:10">
      <c r="A139" s="132" t="s">
        <v>82</v>
      </c>
      <c r="B139" s="132" t="s">
        <v>83</v>
      </c>
      <c r="C139" s="132" t="s">
        <v>91</v>
      </c>
      <c r="D139" s="133" t="s">
        <v>149</v>
      </c>
      <c r="E139" s="133" t="s">
        <v>92</v>
      </c>
      <c r="F139" s="110">
        <f t="shared" si="2"/>
        <v>80.2</v>
      </c>
      <c r="G139" s="110">
        <v>0</v>
      </c>
      <c r="H139" s="110">
        <v>80.2</v>
      </c>
      <c r="I139" s="110">
        <v>0</v>
      </c>
      <c r="J139" s="135">
        <v>0</v>
      </c>
    </row>
    <row r="140" ht="20.1" customHeight="1" spans="1:10">
      <c r="A140" s="132" t="s">
        <v>97</v>
      </c>
      <c r="B140" s="132" t="s">
        <v>98</v>
      </c>
      <c r="C140" s="132" t="s">
        <v>98</v>
      </c>
      <c r="D140" s="133" t="s">
        <v>149</v>
      </c>
      <c r="E140" s="133" t="s">
        <v>100</v>
      </c>
      <c r="F140" s="110">
        <f t="shared" si="2"/>
        <v>14.22</v>
      </c>
      <c r="G140" s="110">
        <v>14.22</v>
      </c>
      <c r="H140" s="110">
        <v>0</v>
      </c>
      <c r="I140" s="110">
        <v>0</v>
      </c>
      <c r="J140" s="135">
        <v>0</v>
      </c>
    </row>
    <row r="141" ht="20.1" customHeight="1" spans="1:10">
      <c r="A141" s="132" t="s">
        <v>97</v>
      </c>
      <c r="B141" s="132" t="s">
        <v>98</v>
      </c>
      <c r="C141" s="132" t="s">
        <v>83</v>
      </c>
      <c r="D141" s="133" t="s">
        <v>149</v>
      </c>
      <c r="E141" s="133" t="s">
        <v>133</v>
      </c>
      <c r="F141" s="110">
        <f t="shared" si="2"/>
        <v>6</v>
      </c>
      <c r="G141" s="110">
        <v>6</v>
      </c>
      <c r="H141" s="110">
        <v>0</v>
      </c>
      <c r="I141" s="110">
        <v>0</v>
      </c>
      <c r="J141" s="135">
        <v>0</v>
      </c>
    </row>
    <row r="142" ht="20.1" customHeight="1" spans="1:10">
      <c r="A142" s="132" t="s">
        <v>101</v>
      </c>
      <c r="B142" s="132" t="s">
        <v>102</v>
      </c>
      <c r="C142" s="132" t="s">
        <v>87</v>
      </c>
      <c r="D142" s="133" t="s">
        <v>149</v>
      </c>
      <c r="E142" s="133" t="s">
        <v>127</v>
      </c>
      <c r="F142" s="110">
        <f t="shared" si="2"/>
        <v>4</v>
      </c>
      <c r="G142" s="110">
        <v>4</v>
      </c>
      <c r="H142" s="110">
        <v>0</v>
      </c>
      <c r="I142" s="110">
        <v>0</v>
      </c>
      <c r="J142" s="135">
        <v>0</v>
      </c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H40"/>
  <sheetViews>
    <sheetView showGridLines="0" showZeros="0" tabSelected="1" workbookViewId="0">
      <selection activeCell="A2" sqref="A2:H2"/>
    </sheetView>
  </sheetViews>
  <sheetFormatPr defaultColWidth="9.33333333333333" defaultRowHeight="11.25" outlineLevelCol="7"/>
  <cols>
    <col min="1" max="1" width="53.5" customWidth="1"/>
    <col min="2" max="2" width="24.8333333333333" customWidth="1"/>
    <col min="3" max="3" width="53.5" customWidth="1"/>
    <col min="4" max="8" width="24.8333333333333" customWidth="1"/>
  </cols>
  <sheetData>
    <row r="1" ht="20.25" customHeight="1" spans="1:8">
      <c r="A1" s="87"/>
      <c r="B1" s="87"/>
      <c r="C1" s="87"/>
      <c r="D1" s="87"/>
      <c r="E1" s="87"/>
      <c r="F1" s="87"/>
      <c r="G1" s="87"/>
      <c r="H1" s="8" t="s">
        <v>157</v>
      </c>
    </row>
    <row r="2" ht="20.25" customHeight="1" spans="1:8">
      <c r="A2" s="4" t="s">
        <v>158</v>
      </c>
      <c r="B2" s="4"/>
      <c r="C2" s="4"/>
      <c r="D2" s="4"/>
      <c r="E2" s="4"/>
      <c r="F2" s="4"/>
      <c r="G2" s="4"/>
      <c r="H2" s="4"/>
    </row>
    <row r="3" ht="20.25" customHeight="1" spans="1:8">
      <c r="A3" s="88" t="s">
        <v>2</v>
      </c>
      <c r="B3" s="89"/>
      <c r="C3" s="27"/>
      <c r="D3" s="27"/>
      <c r="E3" s="27"/>
      <c r="F3" s="27"/>
      <c r="G3" s="27"/>
      <c r="H3" s="8" t="s">
        <v>3</v>
      </c>
    </row>
    <row r="4" ht="24" customHeight="1" spans="1:8">
      <c r="A4" s="90" t="s">
        <v>4</v>
      </c>
      <c r="B4" s="91"/>
      <c r="C4" s="90" t="s">
        <v>5</v>
      </c>
      <c r="D4" s="92"/>
      <c r="E4" s="92"/>
      <c r="F4" s="92"/>
      <c r="G4" s="92"/>
      <c r="H4" s="91"/>
    </row>
    <row r="5" ht="24" customHeight="1" spans="1:8">
      <c r="A5" s="93" t="s">
        <v>6</v>
      </c>
      <c r="B5" s="94" t="s">
        <v>7</v>
      </c>
      <c r="C5" s="93" t="s">
        <v>6</v>
      </c>
      <c r="D5" s="93" t="s">
        <v>57</v>
      </c>
      <c r="E5" s="94" t="s">
        <v>159</v>
      </c>
      <c r="F5" s="95" t="s">
        <v>160</v>
      </c>
      <c r="G5" s="94" t="s">
        <v>161</v>
      </c>
      <c r="H5" s="95" t="s">
        <v>162</v>
      </c>
    </row>
    <row r="6" ht="24" customHeight="1" spans="1:8">
      <c r="A6" s="96" t="s">
        <v>163</v>
      </c>
      <c r="B6" s="97">
        <f>SUM(B7:B9)</f>
        <v>23283.53</v>
      </c>
      <c r="C6" s="98" t="s">
        <v>164</v>
      </c>
      <c r="D6" s="97">
        <f t="shared" ref="D6:D36" si="0">SUM(E6:H6)</f>
        <v>26075.14</v>
      </c>
      <c r="E6" s="99">
        <f>SUM(E7:E36)</f>
        <v>26075.14</v>
      </c>
      <c r="F6" s="100">
        <f>SUM(F7:F36)</f>
        <v>0</v>
      </c>
      <c r="G6" s="100">
        <f>SUM(G7:G36)</f>
        <v>0</v>
      </c>
      <c r="H6" s="100">
        <f>SUM(H7:H36)</f>
        <v>0</v>
      </c>
    </row>
    <row r="7" ht="24" customHeight="1" spans="1:8">
      <c r="A7" s="96" t="s">
        <v>165</v>
      </c>
      <c r="B7" s="97">
        <v>23283.53</v>
      </c>
      <c r="C7" s="98" t="s">
        <v>166</v>
      </c>
      <c r="D7" s="97">
        <f t="shared" si="0"/>
        <v>23584.24</v>
      </c>
      <c r="E7" s="99">
        <v>23584.24</v>
      </c>
      <c r="F7" s="101">
        <v>0</v>
      </c>
      <c r="G7" s="101">
        <v>0</v>
      </c>
      <c r="H7" s="102">
        <v>0</v>
      </c>
    </row>
    <row r="8" ht="24" customHeight="1" spans="1:8">
      <c r="A8" s="96" t="s">
        <v>167</v>
      </c>
      <c r="B8" s="97">
        <v>0</v>
      </c>
      <c r="C8" s="98" t="s">
        <v>168</v>
      </c>
      <c r="D8" s="97">
        <f t="shared" si="0"/>
        <v>0</v>
      </c>
      <c r="E8" s="99">
        <v>0</v>
      </c>
      <c r="F8" s="99">
        <v>0</v>
      </c>
      <c r="G8" s="99">
        <v>0</v>
      </c>
      <c r="H8" s="97">
        <v>0</v>
      </c>
    </row>
    <row r="9" ht="24" customHeight="1" spans="1:8">
      <c r="A9" s="96" t="s">
        <v>169</v>
      </c>
      <c r="B9" s="97">
        <v>0</v>
      </c>
      <c r="C9" s="98" t="s">
        <v>170</v>
      </c>
      <c r="D9" s="97">
        <f t="shared" si="0"/>
        <v>0</v>
      </c>
      <c r="E9" s="99">
        <v>0</v>
      </c>
      <c r="F9" s="99">
        <v>0</v>
      </c>
      <c r="G9" s="99">
        <v>0</v>
      </c>
      <c r="H9" s="97">
        <v>0</v>
      </c>
    </row>
    <row r="10" ht="24" customHeight="1" spans="1:8">
      <c r="A10" s="96" t="s">
        <v>171</v>
      </c>
      <c r="B10" s="97">
        <f>SUM(B11:B14)</f>
        <v>2791.61</v>
      </c>
      <c r="C10" s="98" t="s">
        <v>172</v>
      </c>
      <c r="D10" s="97">
        <f t="shared" si="0"/>
        <v>0</v>
      </c>
      <c r="E10" s="99">
        <v>0</v>
      </c>
      <c r="F10" s="99">
        <v>0</v>
      </c>
      <c r="G10" s="99">
        <v>0</v>
      </c>
      <c r="H10" s="97">
        <v>0</v>
      </c>
    </row>
    <row r="11" ht="24" customHeight="1" spans="1:8">
      <c r="A11" s="96" t="s">
        <v>165</v>
      </c>
      <c r="B11" s="97">
        <v>2791.61</v>
      </c>
      <c r="C11" s="98" t="s">
        <v>173</v>
      </c>
      <c r="D11" s="97">
        <f t="shared" si="0"/>
        <v>29</v>
      </c>
      <c r="E11" s="99">
        <v>29</v>
      </c>
      <c r="F11" s="99">
        <v>0</v>
      </c>
      <c r="G11" s="99">
        <v>0</v>
      </c>
      <c r="H11" s="97">
        <v>0</v>
      </c>
    </row>
    <row r="12" ht="24" customHeight="1" spans="1:8">
      <c r="A12" s="96" t="s">
        <v>167</v>
      </c>
      <c r="B12" s="97">
        <v>0</v>
      </c>
      <c r="C12" s="98" t="s">
        <v>174</v>
      </c>
      <c r="D12" s="97">
        <f t="shared" si="0"/>
        <v>0</v>
      </c>
      <c r="E12" s="99">
        <v>0</v>
      </c>
      <c r="F12" s="99">
        <v>0</v>
      </c>
      <c r="G12" s="99">
        <v>0</v>
      </c>
      <c r="H12" s="97">
        <v>0</v>
      </c>
    </row>
    <row r="13" ht="24" customHeight="1" spans="1:8">
      <c r="A13" s="96" t="s">
        <v>169</v>
      </c>
      <c r="B13" s="97">
        <v>0</v>
      </c>
      <c r="C13" s="98" t="s">
        <v>175</v>
      </c>
      <c r="D13" s="97">
        <f t="shared" si="0"/>
        <v>0</v>
      </c>
      <c r="E13" s="99">
        <v>0</v>
      </c>
      <c r="F13" s="99">
        <v>0</v>
      </c>
      <c r="G13" s="99">
        <v>0</v>
      </c>
      <c r="H13" s="97">
        <v>0</v>
      </c>
    </row>
    <row r="14" ht="24" customHeight="1" spans="1:8">
      <c r="A14" s="96" t="s">
        <v>176</v>
      </c>
      <c r="B14" s="97">
        <v>0</v>
      </c>
      <c r="C14" s="98" t="s">
        <v>177</v>
      </c>
      <c r="D14" s="97">
        <f t="shared" si="0"/>
        <v>885.1</v>
      </c>
      <c r="E14" s="99">
        <v>885.1</v>
      </c>
      <c r="F14" s="99">
        <v>0</v>
      </c>
      <c r="G14" s="99">
        <v>0</v>
      </c>
      <c r="H14" s="97">
        <v>0</v>
      </c>
    </row>
    <row r="15" ht="24" customHeight="1" spans="1:8">
      <c r="A15" s="103"/>
      <c r="B15" s="97"/>
      <c r="C15" s="104" t="s">
        <v>178</v>
      </c>
      <c r="D15" s="97">
        <f t="shared" si="0"/>
        <v>0</v>
      </c>
      <c r="E15" s="99">
        <v>0</v>
      </c>
      <c r="F15" s="99">
        <v>0</v>
      </c>
      <c r="G15" s="99">
        <v>0</v>
      </c>
      <c r="H15" s="97">
        <v>0</v>
      </c>
    </row>
    <row r="16" ht="24" customHeight="1" spans="1:8">
      <c r="A16" s="103"/>
      <c r="B16" s="97"/>
      <c r="C16" s="104" t="s">
        <v>179</v>
      </c>
      <c r="D16" s="97">
        <f t="shared" si="0"/>
        <v>599.54</v>
      </c>
      <c r="E16" s="99">
        <v>599.54</v>
      </c>
      <c r="F16" s="99">
        <v>0</v>
      </c>
      <c r="G16" s="99">
        <v>0</v>
      </c>
      <c r="H16" s="97">
        <v>0</v>
      </c>
    </row>
    <row r="17" ht="24" customHeight="1" spans="1:8">
      <c r="A17" s="103"/>
      <c r="B17" s="97"/>
      <c r="C17" s="104" t="s">
        <v>180</v>
      </c>
      <c r="D17" s="97">
        <f t="shared" si="0"/>
        <v>0</v>
      </c>
      <c r="E17" s="99">
        <v>0</v>
      </c>
      <c r="F17" s="99">
        <v>0</v>
      </c>
      <c r="G17" s="99">
        <v>0</v>
      </c>
      <c r="H17" s="97">
        <v>0</v>
      </c>
    </row>
    <row r="18" ht="24" customHeight="1" spans="1:8">
      <c r="A18" s="103"/>
      <c r="B18" s="97"/>
      <c r="C18" s="104" t="s">
        <v>181</v>
      </c>
      <c r="D18" s="97">
        <f t="shared" si="0"/>
        <v>0</v>
      </c>
      <c r="E18" s="99">
        <v>0</v>
      </c>
      <c r="F18" s="99">
        <v>0</v>
      </c>
      <c r="G18" s="99">
        <v>0</v>
      </c>
      <c r="H18" s="97">
        <v>0</v>
      </c>
    </row>
    <row r="19" ht="24" customHeight="1" spans="1:8">
      <c r="A19" s="103"/>
      <c r="B19" s="97"/>
      <c r="C19" s="104" t="s">
        <v>182</v>
      </c>
      <c r="D19" s="97">
        <f t="shared" si="0"/>
        <v>0</v>
      </c>
      <c r="E19" s="99">
        <v>0</v>
      </c>
      <c r="F19" s="99">
        <v>0</v>
      </c>
      <c r="G19" s="99">
        <v>0</v>
      </c>
      <c r="H19" s="97">
        <v>0</v>
      </c>
    </row>
    <row r="20" ht="24" customHeight="1" spans="1:8">
      <c r="A20" s="103"/>
      <c r="B20" s="97"/>
      <c r="C20" s="104" t="s">
        <v>183</v>
      </c>
      <c r="D20" s="97">
        <f t="shared" si="0"/>
        <v>0</v>
      </c>
      <c r="E20" s="99">
        <v>0</v>
      </c>
      <c r="F20" s="99">
        <v>0</v>
      </c>
      <c r="G20" s="99">
        <v>0</v>
      </c>
      <c r="H20" s="97">
        <v>0</v>
      </c>
    </row>
    <row r="21" ht="24" customHeight="1" spans="1:8">
      <c r="A21" s="103"/>
      <c r="B21" s="97"/>
      <c r="C21" s="104" t="s">
        <v>184</v>
      </c>
      <c r="D21" s="97">
        <f t="shared" si="0"/>
        <v>0</v>
      </c>
      <c r="E21" s="99">
        <v>0</v>
      </c>
      <c r="F21" s="99">
        <v>0</v>
      </c>
      <c r="G21" s="99">
        <v>0</v>
      </c>
      <c r="H21" s="97">
        <v>0</v>
      </c>
    </row>
    <row r="22" ht="24" customHeight="1" spans="1:8">
      <c r="A22" s="103"/>
      <c r="B22" s="97"/>
      <c r="C22" s="104" t="s">
        <v>185</v>
      </c>
      <c r="D22" s="97">
        <f t="shared" si="0"/>
        <v>0</v>
      </c>
      <c r="E22" s="99">
        <v>0</v>
      </c>
      <c r="F22" s="99">
        <v>0</v>
      </c>
      <c r="G22" s="99">
        <v>0</v>
      </c>
      <c r="H22" s="97">
        <v>0</v>
      </c>
    </row>
    <row r="23" ht="24" customHeight="1" spans="1:8">
      <c r="A23" s="103"/>
      <c r="B23" s="97"/>
      <c r="C23" s="104" t="s">
        <v>186</v>
      </c>
      <c r="D23" s="97">
        <f t="shared" si="0"/>
        <v>0</v>
      </c>
      <c r="E23" s="99">
        <v>0</v>
      </c>
      <c r="F23" s="99">
        <v>0</v>
      </c>
      <c r="G23" s="99">
        <v>0</v>
      </c>
      <c r="H23" s="97">
        <v>0</v>
      </c>
    </row>
    <row r="24" ht="24" customHeight="1" spans="1:8">
      <c r="A24" s="103"/>
      <c r="B24" s="97"/>
      <c r="C24" s="105" t="s">
        <v>187</v>
      </c>
      <c r="D24" s="97">
        <f t="shared" si="0"/>
        <v>0</v>
      </c>
      <c r="E24" s="99">
        <v>0</v>
      </c>
      <c r="F24" s="99">
        <v>0</v>
      </c>
      <c r="G24" s="99">
        <v>0</v>
      </c>
      <c r="H24" s="97">
        <v>0</v>
      </c>
    </row>
    <row r="25" ht="24" customHeight="1" spans="1:8">
      <c r="A25" s="106"/>
      <c r="B25" s="107"/>
      <c r="C25" s="108" t="s">
        <v>188</v>
      </c>
      <c r="D25" s="107">
        <f t="shared" si="0"/>
        <v>0</v>
      </c>
      <c r="E25" s="107">
        <v>0</v>
      </c>
      <c r="F25" s="107">
        <v>0</v>
      </c>
      <c r="G25" s="107">
        <v>0</v>
      </c>
      <c r="H25" s="107">
        <v>0</v>
      </c>
    </row>
    <row r="26" ht="24" customHeight="1" spans="1:8">
      <c r="A26" s="96"/>
      <c r="B26" s="107"/>
      <c r="C26" s="108" t="s">
        <v>189</v>
      </c>
      <c r="D26" s="107">
        <f t="shared" si="0"/>
        <v>977.26</v>
      </c>
      <c r="E26" s="107">
        <v>977.26</v>
      </c>
      <c r="F26" s="107">
        <v>0</v>
      </c>
      <c r="G26" s="107">
        <v>0</v>
      </c>
      <c r="H26" s="107">
        <v>0</v>
      </c>
    </row>
    <row r="27" ht="24" customHeight="1" spans="1:8">
      <c r="A27" s="96"/>
      <c r="B27" s="107"/>
      <c r="C27" s="108" t="s">
        <v>190</v>
      </c>
      <c r="D27" s="107">
        <f t="shared" si="0"/>
        <v>0</v>
      </c>
      <c r="E27" s="107">
        <v>0</v>
      </c>
      <c r="F27" s="107">
        <v>0</v>
      </c>
      <c r="G27" s="107">
        <v>0</v>
      </c>
      <c r="H27" s="107">
        <v>0</v>
      </c>
    </row>
    <row r="28" ht="24" customHeight="1" spans="1:8">
      <c r="A28" s="96"/>
      <c r="B28" s="107"/>
      <c r="C28" s="108" t="s">
        <v>191</v>
      </c>
      <c r="D28" s="107">
        <f t="shared" si="0"/>
        <v>0</v>
      </c>
      <c r="E28" s="107">
        <v>0</v>
      </c>
      <c r="F28" s="107">
        <v>0</v>
      </c>
      <c r="G28" s="107">
        <v>0</v>
      </c>
      <c r="H28" s="107">
        <v>0</v>
      </c>
    </row>
    <row r="29" ht="24" customHeight="1" spans="1:8">
      <c r="A29" s="96"/>
      <c r="B29" s="107"/>
      <c r="C29" s="108" t="s">
        <v>192</v>
      </c>
      <c r="D29" s="107">
        <f t="shared" si="0"/>
        <v>0</v>
      </c>
      <c r="E29" s="107">
        <v>0</v>
      </c>
      <c r="F29" s="107">
        <v>0</v>
      </c>
      <c r="G29" s="107">
        <v>0</v>
      </c>
      <c r="H29" s="107">
        <v>0</v>
      </c>
    </row>
    <row r="30" ht="24" customHeight="1" spans="1:8">
      <c r="A30" s="109"/>
      <c r="B30" s="110"/>
      <c r="C30" s="111" t="s">
        <v>193</v>
      </c>
      <c r="D30" s="102">
        <f t="shared" si="0"/>
        <v>0</v>
      </c>
      <c r="E30" s="112">
        <v>0</v>
      </c>
      <c r="F30" s="112">
        <v>0</v>
      </c>
      <c r="G30" s="112">
        <v>0</v>
      </c>
      <c r="H30" s="112">
        <v>0</v>
      </c>
    </row>
    <row r="31" ht="24" customHeight="1" spans="1:8">
      <c r="A31" s="113"/>
      <c r="B31" s="99"/>
      <c r="C31" s="114" t="s">
        <v>194</v>
      </c>
      <c r="D31" s="97">
        <f t="shared" si="0"/>
        <v>0</v>
      </c>
      <c r="E31" s="115">
        <v>0</v>
      </c>
      <c r="F31" s="115">
        <v>0</v>
      </c>
      <c r="G31" s="115">
        <v>0</v>
      </c>
      <c r="H31" s="115">
        <v>0</v>
      </c>
    </row>
    <row r="32" ht="24" customHeight="1" spans="1:8">
      <c r="A32" s="116"/>
      <c r="B32" s="100"/>
      <c r="C32" s="117" t="s">
        <v>195</v>
      </c>
      <c r="D32" s="100">
        <f t="shared" si="0"/>
        <v>0</v>
      </c>
      <c r="E32" s="100">
        <v>0</v>
      </c>
      <c r="F32" s="100">
        <v>0</v>
      </c>
      <c r="G32" s="100">
        <v>0</v>
      </c>
      <c r="H32" s="100">
        <v>0</v>
      </c>
    </row>
    <row r="33" ht="24" customHeight="1" spans="1:8">
      <c r="A33" s="116"/>
      <c r="B33" s="100"/>
      <c r="C33" s="117" t="s">
        <v>196</v>
      </c>
      <c r="D33" s="100">
        <f t="shared" si="0"/>
        <v>0</v>
      </c>
      <c r="E33" s="100">
        <v>0</v>
      </c>
      <c r="F33" s="100">
        <v>0</v>
      </c>
      <c r="G33" s="100">
        <v>0</v>
      </c>
      <c r="H33" s="100">
        <v>0</v>
      </c>
    </row>
    <row r="34" ht="24" customHeight="1" spans="1:8">
      <c r="A34" s="116"/>
      <c r="B34" s="100"/>
      <c r="C34" s="117" t="s">
        <v>197</v>
      </c>
      <c r="D34" s="100">
        <f t="shared" si="0"/>
        <v>0</v>
      </c>
      <c r="E34" s="100">
        <v>0</v>
      </c>
      <c r="F34" s="100">
        <v>0</v>
      </c>
      <c r="G34" s="100">
        <v>0</v>
      </c>
      <c r="H34" s="100">
        <v>0</v>
      </c>
    </row>
    <row r="35" ht="24" customHeight="1" spans="1:8">
      <c r="A35" s="116"/>
      <c r="B35" s="100"/>
      <c r="C35" s="117" t="s">
        <v>198</v>
      </c>
      <c r="D35" s="100">
        <f t="shared" si="0"/>
        <v>0</v>
      </c>
      <c r="E35" s="100">
        <v>0</v>
      </c>
      <c r="F35" s="100">
        <v>0</v>
      </c>
      <c r="G35" s="100">
        <v>0</v>
      </c>
      <c r="H35" s="100">
        <v>0</v>
      </c>
    </row>
    <row r="36" ht="24" customHeight="1" spans="1:8">
      <c r="A36" s="116"/>
      <c r="B36" s="100"/>
      <c r="C36" s="117" t="s">
        <v>199</v>
      </c>
      <c r="D36" s="100">
        <f t="shared" si="0"/>
        <v>0</v>
      </c>
      <c r="E36" s="100">
        <v>0</v>
      </c>
      <c r="F36" s="100">
        <v>0</v>
      </c>
      <c r="G36" s="100">
        <v>0</v>
      </c>
      <c r="H36" s="100">
        <v>0</v>
      </c>
    </row>
    <row r="37" ht="24" customHeight="1" spans="1:8">
      <c r="A37" s="118"/>
      <c r="B37" s="119"/>
      <c r="C37" s="118"/>
      <c r="D37" s="119"/>
      <c r="E37" s="100"/>
      <c r="F37" s="100"/>
      <c r="G37" s="100" t="s">
        <v>36</v>
      </c>
      <c r="H37" s="100"/>
    </row>
    <row r="38" ht="24" customHeight="1" spans="1:8">
      <c r="A38" s="116"/>
      <c r="B38" s="100"/>
      <c r="C38" s="116" t="s">
        <v>200</v>
      </c>
      <c r="D38" s="100">
        <f>SUM(E38:H38)</f>
        <v>0</v>
      </c>
      <c r="E38" s="100">
        <f>SUM(B7,B11)-SUM(E6)</f>
        <v>0</v>
      </c>
      <c r="F38" s="100">
        <f>SUM(B8,B12)-SUM(F6)</f>
        <v>0</v>
      </c>
      <c r="G38" s="100">
        <f>SUM(B9,B13)-SUM(G6)</f>
        <v>0</v>
      </c>
      <c r="H38" s="100">
        <f>SUM(B14)-SUM(H6)</f>
        <v>0</v>
      </c>
    </row>
    <row r="39" ht="24" customHeight="1" spans="1:8">
      <c r="A39" s="116"/>
      <c r="B39" s="120"/>
      <c r="C39" s="116"/>
      <c r="D39" s="119"/>
      <c r="E39" s="100"/>
      <c r="F39" s="100"/>
      <c r="G39" s="100"/>
      <c r="H39" s="100"/>
    </row>
    <row r="40" ht="24" customHeight="1" spans="1:8">
      <c r="A40" s="118" t="s">
        <v>52</v>
      </c>
      <c r="B40" s="120">
        <f>SUM(B6,B10)</f>
        <v>26075.14</v>
      </c>
      <c r="C40" s="118" t="s">
        <v>53</v>
      </c>
      <c r="D40" s="119">
        <f>SUM(D7:D38)</f>
        <v>26075.14</v>
      </c>
      <c r="E40" s="119">
        <f>SUM(E7:E38)</f>
        <v>26075.14</v>
      </c>
      <c r="F40" s="119">
        <f>SUM(F7:F38)</f>
        <v>0</v>
      </c>
      <c r="G40" s="119">
        <f>SUM(G7:G38)</f>
        <v>0</v>
      </c>
      <c r="H40" s="119">
        <f>SUM(H7:H38)</f>
        <v>0</v>
      </c>
    </row>
  </sheetData>
  <mergeCells count="3">
    <mergeCell ref="A2:H2"/>
    <mergeCell ref="A4:B4"/>
    <mergeCell ref="C4:H4"/>
  </mergeCells>
  <printOptions horizontalCentered="1"/>
  <pageMargins left="0.590972244739532" right="0.590972244739532" top="0.984722197055817" bottom="0.984722197055817" header="0.512499988079071" footer="0.512499988079071"/>
  <pageSetup paperSize="9" scale="46" orientation="landscape" errors="blank" horizontalDpi="600" verticalDpi="600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AO164"/>
  <sheetViews>
    <sheetView showGridLines="0" showZeros="0" topLeftCell="E1" workbookViewId="0">
      <selection activeCell="A1" sqref="A1"/>
    </sheetView>
  </sheetViews>
  <sheetFormatPr defaultColWidth="9.33333333333333" defaultRowHeight="11.25"/>
  <cols>
    <col min="1" max="1" width="5" customWidth="1"/>
    <col min="2" max="2" width="3.66666666666667" customWidth="1"/>
    <col min="3" max="3" width="10.3333333333333" customWidth="1"/>
    <col min="4" max="4" width="43.3333333333333" customWidth="1"/>
    <col min="5" max="5" width="15.8333333333333" customWidth="1"/>
    <col min="6" max="15" width="11.6666666666667" customWidth="1"/>
    <col min="16" max="22" width="8.33333333333333" customWidth="1"/>
    <col min="23" max="25" width="9.16666666666667" customWidth="1"/>
    <col min="26" max="35" width="8.33333333333333" customWidth="1"/>
    <col min="36" max="38" width="9.16666666666667" customWidth="1"/>
    <col min="39" max="41" width="8.33333333333333" customWidth="1"/>
  </cols>
  <sheetData>
    <row r="1" ht="20.1" customHeight="1" spans="1:4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O1" s="3" t="s">
        <v>201</v>
      </c>
    </row>
    <row r="2" ht="20.1" customHeight="1" spans="1:41">
      <c r="A2" s="4" t="s">
        <v>202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ht="20.1" customHeight="1" spans="1:41">
      <c r="A3" s="5" t="s">
        <v>2</v>
      </c>
      <c r="B3" s="6"/>
      <c r="C3" s="6"/>
      <c r="D3" s="6"/>
      <c r="E3" s="75"/>
      <c r="F3" s="75"/>
      <c r="G3" s="75"/>
      <c r="H3" s="75"/>
      <c r="I3" s="75"/>
      <c r="J3" s="75"/>
      <c r="K3" s="75"/>
      <c r="L3" s="75"/>
      <c r="M3" s="75"/>
      <c r="N3" s="75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61"/>
      <c r="AJ3" s="61"/>
      <c r="AK3" s="61"/>
      <c r="AL3" s="61"/>
      <c r="AO3" s="8" t="s">
        <v>3</v>
      </c>
    </row>
    <row r="4" ht="20.1" customHeight="1" spans="1:41">
      <c r="A4" s="9" t="s">
        <v>56</v>
      </c>
      <c r="B4" s="10"/>
      <c r="C4" s="10"/>
      <c r="D4" s="11"/>
      <c r="E4" s="76" t="s">
        <v>203</v>
      </c>
      <c r="F4" s="65" t="s">
        <v>204</v>
      </c>
      <c r="G4" s="66"/>
      <c r="H4" s="66"/>
      <c r="I4" s="66"/>
      <c r="J4" s="66"/>
      <c r="K4" s="66"/>
      <c r="L4" s="66"/>
      <c r="M4" s="66"/>
      <c r="N4" s="66"/>
      <c r="O4" s="70"/>
      <c r="P4" s="65" t="s">
        <v>205</v>
      </c>
      <c r="Q4" s="66"/>
      <c r="R4" s="66"/>
      <c r="S4" s="66"/>
      <c r="T4" s="66"/>
      <c r="U4" s="66"/>
      <c r="V4" s="66"/>
      <c r="W4" s="66"/>
      <c r="X4" s="66"/>
      <c r="Y4" s="70"/>
      <c r="Z4" s="65" t="s">
        <v>206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70"/>
    </row>
    <row r="5" ht="20.1" customHeight="1" spans="1:41">
      <c r="A5" s="45" t="s">
        <v>67</v>
      </c>
      <c r="B5" s="47"/>
      <c r="C5" s="55" t="s">
        <v>68</v>
      </c>
      <c r="D5" s="15" t="s">
        <v>156</v>
      </c>
      <c r="E5" s="77"/>
      <c r="F5" s="32" t="s">
        <v>57</v>
      </c>
      <c r="G5" s="78" t="s">
        <v>207</v>
      </c>
      <c r="H5" s="79"/>
      <c r="I5" s="85"/>
      <c r="J5" s="78" t="s">
        <v>208</v>
      </c>
      <c r="K5" s="79"/>
      <c r="L5" s="85"/>
      <c r="M5" s="78" t="s">
        <v>209</v>
      </c>
      <c r="N5" s="79"/>
      <c r="O5" s="85"/>
      <c r="P5" s="54" t="s">
        <v>57</v>
      </c>
      <c r="Q5" s="78" t="s">
        <v>207</v>
      </c>
      <c r="R5" s="79"/>
      <c r="S5" s="85"/>
      <c r="T5" s="78" t="s">
        <v>208</v>
      </c>
      <c r="U5" s="79"/>
      <c r="V5" s="85"/>
      <c r="W5" s="78" t="s">
        <v>209</v>
      </c>
      <c r="X5" s="79"/>
      <c r="Y5" s="85"/>
      <c r="Z5" s="32" t="s">
        <v>57</v>
      </c>
      <c r="AA5" s="78" t="s">
        <v>207</v>
      </c>
      <c r="AB5" s="79"/>
      <c r="AC5" s="85"/>
      <c r="AD5" s="78" t="s">
        <v>208</v>
      </c>
      <c r="AE5" s="79"/>
      <c r="AF5" s="85"/>
      <c r="AG5" s="78" t="s">
        <v>209</v>
      </c>
      <c r="AH5" s="79"/>
      <c r="AI5" s="85"/>
      <c r="AJ5" s="78" t="s">
        <v>210</v>
      </c>
      <c r="AK5" s="79"/>
      <c r="AL5" s="85"/>
      <c r="AM5" s="78" t="s">
        <v>162</v>
      </c>
      <c r="AN5" s="79"/>
      <c r="AO5" s="85"/>
    </row>
    <row r="6" ht="29.25" customHeight="1" spans="1:41">
      <c r="A6" s="80" t="s">
        <v>77</v>
      </c>
      <c r="B6" s="80" t="s">
        <v>78</v>
      </c>
      <c r="C6" s="21"/>
      <c r="D6" s="21"/>
      <c r="E6" s="81"/>
      <c r="F6" s="57"/>
      <c r="G6" s="38" t="s">
        <v>72</v>
      </c>
      <c r="H6" s="82" t="s">
        <v>152</v>
      </c>
      <c r="I6" s="82" t="s">
        <v>153</v>
      </c>
      <c r="J6" s="38" t="s">
        <v>72</v>
      </c>
      <c r="K6" s="82" t="s">
        <v>152</v>
      </c>
      <c r="L6" s="82" t="s">
        <v>153</v>
      </c>
      <c r="M6" s="38" t="s">
        <v>72</v>
      </c>
      <c r="N6" s="82" t="s">
        <v>152</v>
      </c>
      <c r="O6" s="40" t="s">
        <v>153</v>
      </c>
      <c r="P6" s="57"/>
      <c r="Q6" s="86" t="s">
        <v>72</v>
      </c>
      <c r="R6" s="22" t="s">
        <v>152</v>
      </c>
      <c r="S6" s="22" t="s">
        <v>153</v>
      </c>
      <c r="T6" s="86" t="s">
        <v>72</v>
      </c>
      <c r="U6" s="22" t="s">
        <v>152</v>
      </c>
      <c r="V6" s="21" t="s">
        <v>153</v>
      </c>
      <c r="W6" s="16" t="s">
        <v>72</v>
      </c>
      <c r="X6" s="86" t="s">
        <v>152</v>
      </c>
      <c r="Y6" s="22" t="s">
        <v>153</v>
      </c>
      <c r="Z6" s="57"/>
      <c r="AA6" s="38" t="s">
        <v>72</v>
      </c>
      <c r="AB6" s="80" t="s">
        <v>152</v>
      </c>
      <c r="AC6" s="80" t="s">
        <v>153</v>
      </c>
      <c r="AD6" s="38" t="s">
        <v>72</v>
      </c>
      <c r="AE6" s="80" t="s">
        <v>152</v>
      </c>
      <c r="AF6" s="80" t="s">
        <v>153</v>
      </c>
      <c r="AG6" s="38" t="s">
        <v>72</v>
      </c>
      <c r="AH6" s="82" t="s">
        <v>152</v>
      </c>
      <c r="AI6" s="82" t="s">
        <v>153</v>
      </c>
      <c r="AJ6" s="38" t="s">
        <v>72</v>
      </c>
      <c r="AK6" s="82" t="s">
        <v>152</v>
      </c>
      <c r="AL6" s="82" t="s">
        <v>153</v>
      </c>
      <c r="AM6" s="38" t="s">
        <v>72</v>
      </c>
      <c r="AN6" s="82" t="s">
        <v>152</v>
      </c>
      <c r="AO6" s="82" t="s">
        <v>153</v>
      </c>
    </row>
    <row r="7" ht="20.1" customHeight="1" spans="1:41">
      <c r="A7" s="24" t="s">
        <v>36</v>
      </c>
      <c r="B7" s="24" t="s">
        <v>36</v>
      </c>
      <c r="C7" s="24" t="s">
        <v>36</v>
      </c>
      <c r="D7" s="24" t="s">
        <v>57</v>
      </c>
      <c r="E7" s="43">
        <f t="shared" ref="E7:E70" si="0">SUM(F7,P7,Z7)</f>
        <v>26075.14</v>
      </c>
      <c r="F7" s="43">
        <f t="shared" ref="F7:F70" si="1">SUM(G7,J7,M7)</f>
        <v>23283.53</v>
      </c>
      <c r="G7" s="43">
        <f t="shared" ref="G7:G70" si="2">SUM(H7:I7)</f>
        <v>23283.53</v>
      </c>
      <c r="H7" s="43">
        <v>9381.53</v>
      </c>
      <c r="I7" s="25">
        <v>13902</v>
      </c>
      <c r="J7" s="43">
        <f t="shared" ref="J7:J70" si="3">SUM(K7:L7)</f>
        <v>0</v>
      </c>
      <c r="K7" s="43">
        <v>0</v>
      </c>
      <c r="L7" s="25">
        <v>0</v>
      </c>
      <c r="M7" s="43">
        <f t="shared" ref="M7:M70" si="4">SUM(N7:O7)</f>
        <v>0</v>
      </c>
      <c r="N7" s="43">
        <v>0</v>
      </c>
      <c r="O7" s="25">
        <v>0</v>
      </c>
      <c r="P7" s="26">
        <f t="shared" ref="P7:P70" si="5">SUM(Q7,T7,W7)</f>
        <v>0</v>
      </c>
      <c r="Q7" s="43">
        <f t="shared" ref="Q7:Q70" si="6">SUM(R7:S7)</f>
        <v>0</v>
      </c>
      <c r="R7" s="43">
        <v>0</v>
      </c>
      <c r="S7" s="25">
        <v>0</v>
      </c>
      <c r="T7" s="43">
        <f t="shared" ref="T7:T70" si="7">SUM(U7:V7)</f>
        <v>0</v>
      </c>
      <c r="U7" s="43">
        <v>0</v>
      </c>
      <c r="V7" s="43">
        <v>0</v>
      </c>
      <c r="W7" s="43">
        <f t="shared" ref="W7:W70" si="8">SUM(X7:Y7)</f>
        <v>0</v>
      </c>
      <c r="X7" s="43">
        <v>0</v>
      </c>
      <c r="Y7" s="25">
        <v>0</v>
      </c>
      <c r="Z7" s="26">
        <f t="shared" ref="Z7:Z70" si="9">SUM(AA7,AD7,AG7,AJ7,AM7)</f>
        <v>2791.61</v>
      </c>
      <c r="AA7" s="43">
        <f t="shared" ref="AA7:AA70" si="10">SUM(AB7:AC7)</f>
        <v>2791.61</v>
      </c>
      <c r="AB7" s="43">
        <v>0</v>
      </c>
      <c r="AC7" s="25">
        <v>2791.61</v>
      </c>
      <c r="AD7" s="43">
        <f t="shared" ref="AD7:AD70" si="11">SUM(AE7:AF7)</f>
        <v>0</v>
      </c>
      <c r="AE7" s="43">
        <v>0</v>
      </c>
      <c r="AF7" s="25">
        <v>0</v>
      </c>
      <c r="AG7" s="43">
        <f t="shared" ref="AG7:AG70" si="12">SUM(AH7:AI7)</f>
        <v>0</v>
      </c>
      <c r="AH7" s="43">
        <v>0</v>
      </c>
      <c r="AI7" s="25">
        <v>0</v>
      </c>
      <c r="AJ7" s="43">
        <f t="shared" ref="AJ7:AJ70" si="13">SUM(AK7:AL7)</f>
        <v>0</v>
      </c>
      <c r="AK7" s="43">
        <v>0</v>
      </c>
      <c r="AL7" s="25">
        <v>0</v>
      </c>
      <c r="AM7" s="43">
        <f t="shared" ref="AM7:AM70" si="14">SUM(AN7:AO7)</f>
        <v>0</v>
      </c>
      <c r="AN7" s="43">
        <v>0</v>
      </c>
      <c r="AO7" s="25">
        <v>0</v>
      </c>
    </row>
    <row r="8" ht="20.1" customHeight="1" spans="1:41">
      <c r="A8" s="24" t="s">
        <v>36</v>
      </c>
      <c r="B8" s="24" t="s">
        <v>36</v>
      </c>
      <c r="C8" s="24" t="s">
        <v>36</v>
      </c>
      <c r="D8" s="24" t="s">
        <v>80</v>
      </c>
      <c r="E8" s="43">
        <f t="shared" si="0"/>
        <v>10387.06</v>
      </c>
      <c r="F8" s="43">
        <f t="shared" si="1"/>
        <v>10304.76</v>
      </c>
      <c r="G8" s="43">
        <f t="shared" si="2"/>
        <v>10304.76</v>
      </c>
      <c r="H8" s="43">
        <v>6116.5</v>
      </c>
      <c r="I8" s="25">
        <v>4188.26</v>
      </c>
      <c r="J8" s="43">
        <f t="shared" si="3"/>
        <v>0</v>
      </c>
      <c r="K8" s="43">
        <v>0</v>
      </c>
      <c r="L8" s="25">
        <v>0</v>
      </c>
      <c r="M8" s="43">
        <f t="shared" si="4"/>
        <v>0</v>
      </c>
      <c r="N8" s="43">
        <v>0</v>
      </c>
      <c r="O8" s="25">
        <v>0</v>
      </c>
      <c r="P8" s="26">
        <f t="shared" si="5"/>
        <v>0</v>
      </c>
      <c r="Q8" s="43">
        <f t="shared" si="6"/>
        <v>0</v>
      </c>
      <c r="R8" s="43">
        <v>0</v>
      </c>
      <c r="S8" s="25">
        <v>0</v>
      </c>
      <c r="T8" s="43">
        <f t="shared" si="7"/>
        <v>0</v>
      </c>
      <c r="U8" s="43">
        <v>0</v>
      </c>
      <c r="V8" s="43">
        <v>0</v>
      </c>
      <c r="W8" s="43">
        <f t="shared" si="8"/>
        <v>0</v>
      </c>
      <c r="X8" s="43">
        <v>0</v>
      </c>
      <c r="Y8" s="25">
        <v>0</v>
      </c>
      <c r="Z8" s="26">
        <f t="shared" si="9"/>
        <v>82.3</v>
      </c>
      <c r="AA8" s="43">
        <f t="shared" si="10"/>
        <v>82.3</v>
      </c>
      <c r="AB8" s="43">
        <v>0</v>
      </c>
      <c r="AC8" s="25">
        <v>82.3</v>
      </c>
      <c r="AD8" s="43">
        <f t="shared" si="11"/>
        <v>0</v>
      </c>
      <c r="AE8" s="43">
        <v>0</v>
      </c>
      <c r="AF8" s="25">
        <v>0</v>
      </c>
      <c r="AG8" s="43">
        <f t="shared" si="12"/>
        <v>0</v>
      </c>
      <c r="AH8" s="43">
        <v>0</v>
      </c>
      <c r="AI8" s="25">
        <v>0</v>
      </c>
      <c r="AJ8" s="43">
        <f t="shared" si="13"/>
        <v>0</v>
      </c>
      <c r="AK8" s="43">
        <v>0</v>
      </c>
      <c r="AL8" s="25">
        <v>0</v>
      </c>
      <c r="AM8" s="43">
        <f t="shared" si="14"/>
        <v>0</v>
      </c>
      <c r="AN8" s="43">
        <v>0</v>
      </c>
      <c r="AO8" s="25">
        <v>0</v>
      </c>
    </row>
    <row r="9" ht="20.1" customHeight="1" spans="1:41">
      <c r="A9" s="24" t="s">
        <v>36</v>
      </c>
      <c r="B9" s="24" t="s">
        <v>36</v>
      </c>
      <c r="C9" s="24" t="s">
        <v>36</v>
      </c>
      <c r="D9" s="24" t="s">
        <v>81</v>
      </c>
      <c r="E9" s="43">
        <f t="shared" si="0"/>
        <v>10387.06</v>
      </c>
      <c r="F9" s="43">
        <f t="shared" si="1"/>
        <v>10304.76</v>
      </c>
      <c r="G9" s="43">
        <f t="shared" si="2"/>
        <v>10304.76</v>
      </c>
      <c r="H9" s="43">
        <v>6116.5</v>
      </c>
      <c r="I9" s="25">
        <v>4188.26</v>
      </c>
      <c r="J9" s="43">
        <f t="shared" si="3"/>
        <v>0</v>
      </c>
      <c r="K9" s="43">
        <v>0</v>
      </c>
      <c r="L9" s="25">
        <v>0</v>
      </c>
      <c r="M9" s="43">
        <f t="shared" si="4"/>
        <v>0</v>
      </c>
      <c r="N9" s="43">
        <v>0</v>
      </c>
      <c r="O9" s="25">
        <v>0</v>
      </c>
      <c r="P9" s="26">
        <f t="shared" si="5"/>
        <v>0</v>
      </c>
      <c r="Q9" s="43">
        <f t="shared" si="6"/>
        <v>0</v>
      </c>
      <c r="R9" s="43">
        <v>0</v>
      </c>
      <c r="S9" s="25">
        <v>0</v>
      </c>
      <c r="T9" s="43">
        <f t="shared" si="7"/>
        <v>0</v>
      </c>
      <c r="U9" s="43">
        <v>0</v>
      </c>
      <c r="V9" s="43">
        <v>0</v>
      </c>
      <c r="W9" s="43">
        <f t="shared" si="8"/>
        <v>0</v>
      </c>
      <c r="X9" s="43">
        <v>0</v>
      </c>
      <c r="Y9" s="25">
        <v>0</v>
      </c>
      <c r="Z9" s="26">
        <f t="shared" si="9"/>
        <v>82.3</v>
      </c>
      <c r="AA9" s="43">
        <f t="shared" si="10"/>
        <v>82.3</v>
      </c>
      <c r="AB9" s="43">
        <v>0</v>
      </c>
      <c r="AC9" s="25">
        <v>82.3</v>
      </c>
      <c r="AD9" s="43">
        <f t="shared" si="11"/>
        <v>0</v>
      </c>
      <c r="AE9" s="43">
        <v>0</v>
      </c>
      <c r="AF9" s="25">
        <v>0</v>
      </c>
      <c r="AG9" s="43">
        <f t="shared" si="12"/>
        <v>0</v>
      </c>
      <c r="AH9" s="43">
        <v>0</v>
      </c>
      <c r="AI9" s="25">
        <v>0</v>
      </c>
      <c r="AJ9" s="43">
        <f t="shared" si="13"/>
        <v>0</v>
      </c>
      <c r="AK9" s="43">
        <v>0</v>
      </c>
      <c r="AL9" s="25">
        <v>0</v>
      </c>
      <c r="AM9" s="43">
        <f t="shared" si="14"/>
        <v>0</v>
      </c>
      <c r="AN9" s="43">
        <v>0</v>
      </c>
      <c r="AO9" s="25">
        <v>0</v>
      </c>
    </row>
    <row r="10" ht="20.1" customHeight="1" spans="1:41">
      <c r="A10" s="24" t="s">
        <v>36</v>
      </c>
      <c r="B10" s="24" t="s">
        <v>36</v>
      </c>
      <c r="C10" s="24" t="s">
        <v>36</v>
      </c>
      <c r="D10" s="24" t="s">
        <v>211</v>
      </c>
      <c r="E10" s="43">
        <f t="shared" si="0"/>
        <v>4276.18</v>
      </c>
      <c r="F10" s="43">
        <f t="shared" si="1"/>
        <v>4276.18</v>
      </c>
      <c r="G10" s="43">
        <f t="shared" si="2"/>
        <v>4276.18</v>
      </c>
      <c r="H10" s="43">
        <v>4276.18</v>
      </c>
      <c r="I10" s="25">
        <v>0</v>
      </c>
      <c r="J10" s="43">
        <f t="shared" si="3"/>
        <v>0</v>
      </c>
      <c r="K10" s="43">
        <v>0</v>
      </c>
      <c r="L10" s="25">
        <v>0</v>
      </c>
      <c r="M10" s="43">
        <f t="shared" si="4"/>
        <v>0</v>
      </c>
      <c r="N10" s="43">
        <v>0</v>
      </c>
      <c r="O10" s="25">
        <v>0</v>
      </c>
      <c r="P10" s="26">
        <f t="shared" si="5"/>
        <v>0</v>
      </c>
      <c r="Q10" s="43">
        <f t="shared" si="6"/>
        <v>0</v>
      </c>
      <c r="R10" s="43">
        <v>0</v>
      </c>
      <c r="S10" s="25">
        <v>0</v>
      </c>
      <c r="T10" s="43">
        <f t="shared" si="7"/>
        <v>0</v>
      </c>
      <c r="U10" s="43">
        <v>0</v>
      </c>
      <c r="V10" s="43">
        <v>0</v>
      </c>
      <c r="W10" s="43">
        <f t="shared" si="8"/>
        <v>0</v>
      </c>
      <c r="X10" s="43">
        <v>0</v>
      </c>
      <c r="Y10" s="25">
        <v>0</v>
      </c>
      <c r="Z10" s="26">
        <f t="shared" si="9"/>
        <v>0</v>
      </c>
      <c r="AA10" s="43">
        <f t="shared" si="10"/>
        <v>0</v>
      </c>
      <c r="AB10" s="43">
        <v>0</v>
      </c>
      <c r="AC10" s="25">
        <v>0</v>
      </c>
      <c r="AD10" s="43">
        <f t="shared" si="11"/>
        <v>0</v>
      </c>
      <c r="AE10" s="43">
        <v>0</v>
      </c>
      <c r="AF10" s="25">
        <v>0</v>
      </c>
      <c r="AG10" s="43">
        <f t="shared" si="12"/>
        <v>0</v>
      </c>
      <c r="AH10" s="43">
        <v>0</v>
      </c>
      <c r="AI10" s="25">
        <v>0</v>
      </c>
      <c r="AJ10" s="43">
        <f t="shared" si="13"/>
        <v>0</v>
      </c>
      <c r="AK10" s="43">
        <v>0</v>
      </c>
      <c r="AL10" s="25">
        <v>0</v>
      </c>
      <c r="AM10" s="43">
        <f t="shared" si="14"/>
        <v>0</v>
      </c>
      <c r="AN10" s="43">
        <v>0</v>
      </c>
      <c r="AO10" s="25">
        <v>0</v>
      </c>
    </row>
    <row r="11" ht="20.1" customHeight="1" spans="1:41">
      <c r="A11" s="24" t="s">
        <v>212</v>
      </c>
      <c r="B11" s="24" t="s">
        <v>84</v>
      </c>
      <c r="C11" s="24" t="s">
        <v>85</v>
      </c>
      <c r="D11" s="24" t="s">
        <v>213</v>
      </c>
      <c r="E11" s="43">
        <f t="shared" si="0"/>
        <v>2844.86</v>
      </c>
      <c r="F11" s="43">
        <f t="shared" si="1"/>
        <v>2844.86</v>
      </c>
      <c r="G11" s="43">
        <f t="shared" si="2"/>
        <v>2844.86</v>
      </c>
      <c r="H11" s="43">
        <v>2844.86</v>
      </c>
      <c r="I11" s="25">
        <v>0</v>
      </c>
      <c r="J11" s="43">
        <f t="shared" si="3"/>
        <v>0</v>
      </c>
      <c r="K11" s="43">
        <v>0</v>
      </c>
      <c r="L11" s="25">
        <v>0</v>
      </c>
      <c r="M11" s="43">
        <f t="shared" si="4"/>
        <v>0</v>
      </c>
      <c r="N11" s="43">
        <v>0</v>
      </c>
      <c r="O11" s="25">
        <v>0</v>
      </c>
      <c r="P11" s="26">
        <f t="shared" si="5"/>
        <v>0</v>
      </c>
      <c r="Q11" s="43">
        <f t="shared" si="6"/>
        <v>0</v>
      </c>
      <c r="R11" s="43">
        <v>0</v>
      </c>
      <c r="S11" s="25">
        <v>0</v>
      </c>
      <c r="T11" s="43">
        <f t="shared" si="7"/>
        <v>0</v>
      </c>
      <c r="U11" s="43">
        <v>0</v>
      </c>
      <c r="V11" s="43">
        <v>0</v>
      </c>
      <c r="W11" s="43">
        <f t="shared" si="8"/>
        <v>0</v>
      </c>
      <c r="X11" s="43">
        <v>0</v>
      </c>
      <c r="Y11" s="25">
        <v>0</v>
      </c>
      <c r="Z11" s="26">
        <f t="shared" si="9"/>
        <v>0</v>
      </c>
      <c r="AA11" s="43">
        <f t="shared" si="10"/>
        <v>0</v>
      </c>
      <c r="AB11" s="43">
        <v>0</v>
      </c>
      <c r="AC11" s="25">
        <v>0</v>
      </c>
      <c r="AD11" s="43">
        <f t="shared" si="11"/>
        <v>0</v>
      </c>
      <c r="AE11" s="43">
        <v>0</v>
      </c>
      <c r="AF11" s="25">
        <v>0</v>
      </c>
      <c r="AG11" s="43">
        <f t="shared" si="12"/>
        <v>0</v>
      </c>
      <c r="AH11" s="43">
        <v>0</v>
      </c>
      <c r="AI11" s="25">
        <v>0</v>
      </c>
      <c r="AJ11" s="43">
        <f t="shared" si="13"/>
        <v>0</v>
      </c>
      <c r="AK11" s="43">
        <v>0</v>
      </c>
      <c r="AL11" s="25">
        <v>0</v>
      </c>
      <c r="AM11" s="43">
        <f t="shared" si="14"/>
        <v>0</v>
      </c>
      <c r="AN11" s="43">
        <v>0</v>
      </c>
      <c r="AO11" s="25">
        <v>0</v>
      </c>
    </row>
    <row r="12" ht="20.1" customHeight="1" spans="1:41">
      <c r="A12" s="24" t="s">
        <v>212</v>
      </c>
      <c r="B12" s="24" t="s">
        <v>87</v>
      </c>
      <c r="C12" s="24" t="s">
        <v>85</v>
      </c>
      <c r="D12" s="24" t="s">
        <v>214</v>
      </c>
      <c r="E12" s="43">
        <f t="shared" si="0"/>
        <v>844.85</v>
      </c>
      <c r="F12" s="43">
        <f t="shared" si="1"/>
        <v>844.85</v>
      </c>
      <c r="G12" s="43">
        <f t="shared" si="2"/>
        <v>844.85</v>
      </c>
      <c r="H12" s="43">
        <v>844.85</v>
      </c>
      <c r="I12" s="25">
        <v>0</v>
      </c>
      <c r="J12" s="43">
        <f t="shared" si="3"/>
        <v>0</v>
      </c>
      <c r="K12" s="43">
        <v>0</v>
      </c>
      <c r="L12" s="25">
        <v>0</v>
      </c>
      <c r="M12" s="43">
        <f t="shared" si="4"/>
        <v>0</v>
      </c>
      <c r="N12" s="43">
        <v>0</v>
      </c>
      <c r="O12" s="25">
        <v>0</v>
      </c>
      <c r="P12" s="26">
        <f t="shared" si="5"/>
        <v>0</v>
      </c>
      <c r="Q12" s="43">
        <f t="shared" si="6"/>
        <v>0</v>
      </c>
      <c r="R12" s="43">
        <v>0</v>
      </c>
      <c r="S12" s="25">
        <v>0</v>
      </c>
      <c r="T12" s="43">
        <f t="shared" si="7"/>
        <v>0</v>
      </c>
      <c r="U12" s="43">
        <v>0</v>
      </c>
      <c r="V12" s="43">
        <v>0</v>
      </c>
      <c r="W12" s="43">
        <f t="shared" si="8"/>
        <v>0</v>
      </c>
      <c r="X12" s="43">
        <v>0</v>
      </c>
      <c r="Y12" s="25">
        <v>0</v>
      </c>
      <c r="Z12" s="26">
        <f t="shared" si="9"/>
        <v>0</v>
      </c>
      <c r="AA12" s="43">
        <f t="shared" si="10"/>
        <v>0</v>
      </c>
      <c r="AB12" s="43">
        <v>0</v>
      </c>
      <c r="AC12" s="25">
        <v>0</v>
      </c>
      <c r="AD12" s="43">
        <f t="shared" si="11"/>
        <v>0</v>
      </c>
      <c r="AE12" s="43">
        <v>0</v>
      </c>
      <c r="AF12" s="25">
        <v>0</v>
      </c>
      <c r="AG12" s="43">
        <f t="shared" si="12"/>
        <v>0</v>
      </c>
      <c r="AH12" s="43">
        <v>0</v>
      </c>
      <c r="AI12" s="25">
        <v>0</v>
      </c>
      <c r="AJ12" s="43">
        <f t="shared" si="13"/>
        <v>0</v>
      </c>
      <c r="AK12" s="43">
        <v>0</v>
      </c>
      <c r="AL12" s="25">
        <v>0</v>
      </c>
      <c r="AM12" s="43">
        <f t="shared" si="14"/>
        <v>0</v>
      </c>
      <c r="AN12" s="43">
        <v>0</v>
      </c>
      <c r="AO12" s="25">
        <v>0</v>
      </c>
    </row>
    <row r="13" ht="20.1" customHeight="1" spans="1:41">
      <c r="A13" s="24" t="s">
        <v>212</v>
      </c>
      <c r="B13" s="24" t="s">
        <v>95</v>
      </c>
      <c r="C13" s="24" t="s">
        <v>85</v>
      </c>
      <c r="D13" s="24" t="s">
        <v>215</v>
      </c>
      <c r="E13" s="43">
        <f t="shared" si="0"/>
        <v>440.11</v>
      </c>
      <c r="F13" s="43">
        <f t="shared" si="1"/>
        <v>440.11</v>
      </c>
      <c r="G13" s="43">
        <f t="shared" si="2"/>
        <v>440.11</v>
      </c>
      <c r="H13" s="43">
        <v>440.11</v>
      </c>
      <c r="I13" s="25">
        <v>0</v>
      </c>
      <c r="J13" s="43">
        <f t="shared" si="3"/>
        <v>0</v>
      </c>
      <c r="K13" s="43">
        <v>0</v>
      </c>
      <c r="L13" s="25">
        <v>0</v>
      </c>
      <c r="M13" s="43">
        <f t="shared" si="4"/>
        <v>0</v>
      </c>
      <c r="N13" s="43">
        <v>0</v>
      </c>
      <c r="O13" s="25">
        <v>0</v>
      </c>
      <c r="P13" s="26">
        <f t="shared" si="5"/>
        <v>0</v>
      </c>
      <c r="Q13" s="43">
        <f t="shared" si="6"/>
        <v>0</v>
      </c>
      <c r="R13" s="43">
        <v>0</v>
      </c>
      <c r="S13" s="25">
        <v>0</v>
      </c>
      <c r="T13" s="43">
        <f t="shared" si="7"/>
        <v>0</v>
      </c>
      <c r="U13" s="43">
        <v>0</v>
      </c>
      <c r="V13" s="43">
        <v>0</v>
      </c>
      <c r="W13" s="43">
        <f t="shared" si="8"/>
        <v>0</v>
      </c>
      <c r="X13" s="43">
        <v>0</v>
      </c>
      <c r="Y13" s="25">
        <v>0</v>
      </c>
      <c r="Z13" s="26">
        <f t="shared" si="9"/>
        <v>0</v>
      </c>
      <c r="AA13" s="43">
        <f t="shared" si="10"/>
        <v>0</v>
      </c>
      <c r="AB13" s="43">
        <v>0</v>
      </c>
      <c r="AC13" s="25">
        <v>0</v>
      </c>
      <c r="AD13" s="43">
        <f t="shared" si="11"/>
        <v>0</v>
      </c>
      <c r="AE13" s="43">
        <v>0</v>
      </c>
      <c r="AF13" s="25">
        <v>0</v>
      </c>
      <c r="AG13" s="43">
        <f t="shared" si="12"/>
        <v>0</v>
      </c>
      <c r="AH13" s="43">
        <v>0</v>
      </c>
      <c r="AI13" s="25">
        <v>0</v>
      </c>
      <c r="AJ13" s="43">
        <f t="shared" si="13"/>
        <v>0</v>
      </c>
      <c r="AK13" s="43">
        <v>0</v>
      </c>
      <c r="AL13" s="25">
        <v>0</v>
      </c>
      <c r="AM13" s="43">
        <f t="shared" si="14"/>
        <v>0</v>
      </c>
      <c r="AN13" s="43">
        <v>0</v>
      </c>
      <c r="AO13" s="25">
        <v>0</v>
      </c>
    </row>
    <row r="14" ht="20.1" customHeight="1" spans="1:41">
      <c r="A14" s="24" t="s">
        <v>212</v>
      </c>
      <c r="B14" s="24" t="s">
        <v>91</v>
      </c>
      <c r="C14" s="24" t="s">
        <v>85</v>
      </c>
      <c r="D14" s="24" t="s">
        <v>216</v>
      </c>
      <c r="E14" s="43">
        <f t="shared" si="0"/>
        <v>146.36</v>
      </c>
      <c r="F14" s="43">
        <f t="shared" si="1"/>
        <v>146.36</v>
      </c>
      <c r="G14" s="43">
        <f t="shared" si="2"/>
        <v>146.36</v>
      </c>
      <c r="H14" s="43">
        <v>146.36</v>
      </c>
      <c r="I14" s="25">
        <v>0</v>
      </c>
      <c r="J14" s="43">
        <f t="shared" si="3"/>
        <v>0</v>
      </c>
      <c r="K14" s="43">
        <v>0</v>
      </c>
      <c r="L14" s="25">
        <v>0</v>
      </c>
      <c r="M14" s="43">
        <f t="shared" si="4"/>
        <v>0</v>
      </c>
      <c r="N14" s="43">
        <v>0</v>
      </c>
      <c r="O14" s="25">
        <v>0</v>
      </c>
      <c r="P14" s="26">
        <f t="shared" si="5"/>
        <v>0</v>
      </c>
      <c r="Q14" s="43">
        <f t="shared" si="6"/>
        <v>0</v>
      </c>
      <c r="R14" s="43">
        <v>0</v>
      </c>
      <c r="S14" s="25">
        <v>0</v>
      </c>
      <c r="T14" s="43">
        <f t="shared" si="7"/>
        <v>0</v>
      </c>
      <c r="U14" s="43">
        <v>0</v>
      </c>
      <c r="V14" s="43">
        <v>0</v>
      </c>
      <c r="W14" s="43">
        <f t="shared" si="8"/>
        <v>0</v>
      </c>
      <c r="X14" s="43">
        <v>0</v>
      </c>
      <c r="Y14" s="25">
        <v>0</v>
      </c>
      <c r="Z14" s="26">
        <f t="shared" si="9"/>
        <v>0</v>
      </c>
      <c r="AA14" s="43">
        <f t="shared" si="10"/>
        <v>0</v>
      </c>
      <c r="AB14" s="43">
        <v>0</v>
      </c>
      <c r="AC14" s="25">
        <v>0</v>
      </c>
      <c r="AD14" s="43">
        <f t="shared" si="11"/>
        <v>0</v>
      </c>
      <c r="AE14" s="43">
        <v>0</v>
      </c>
      <c r="AF14" s="25">
        <v>0</v>
      </c>
      <c r="AG14" s="43">
        <f t="shared" si="12"/>
        <v>0</v>
      </c>
      <c r="AH14" s="43">
        <v>0</v>
      </c>
      <c r="AI14" s="25">
        <v>0</v>
      </c>
      <c r="AJ14" s="43">
        <f t="shared" si="13"/>
        <v>0</v>
      </c>
      <c r="AK14" s="43">
        <v>0</v>
      </c>
      <c r="AL14" s="25">
        <v>0</v>
      </c>
      <c r="AM14" s="43">
        <f t="shared" si="14"/>
        <v>0</v>
      </c>
      <c r="AN14" s="43">
        <v>0</v>
      </c>
      <c r="AO14" s="25">
        <v>0</v>
      </c>
    </row>
    <row r="15" ht="20.1" customHeight="1" spans="1:41">
      <c r="A15" s="24" t="s">
        <v>36</v>
      </c>
      <c r="B15" s="24" t="s">
        <v>36</v>
      </c>
      <c r="C15" s="24" t="s">
        <v>36</v>
      </c>
      <c r="D15" s="24" t="s">
        <v>217</v>
      </c>
      <c r="E15" s="43">
        <f t="shared" si="0"/>
        <v>5908.26</v>
      </c>
      <c r="F15" s="43">
        <f t="shared" si="1"/>
        <v>5825.96</v>
      </c>
      <c r="G15" s="43">
        <f t="shared" si="2"/>
        <v>5825.96</v>
      </c>
      <c r="H15" s="43">
        <v>1707.7</v>
      </c>
      <c r="I15" s="25">
        <v>4118.26</v>
      </c>
      <c r="J15" s="43">
        <f t="shared" si="3"/>
        <v>0</v>
      </c>
      <c r="K15" s="43">
        <v>0</v>
      </c>
      <c r="L15" s="25">
        <v>0</v>
      </c>
      <c r="M15" s="43">
        <f t="shared" si="4"/>
        <v>0</v>
      </c>
      <c r="N15" s="43">
        <v>0</v>
      </c>
      <c r="O15" s="25">
        <v>0</v>
      </c>
      <c r="P15" s="26">
        <f t="shared" si="5"/>
        <v>0</v>
      </c>
      <c r="Q15" s="43">
        <f t="shared" si="6"/>
        <v>0</v>
      </c>
      <c r="R15" s="43">
        <v>0</v>
      </c>
      <c r="S15" s="25">
        <v>0</v>
      </c>
      <c r="T15" s="43">
        <f t="shared" si="7"/>
        <v>0</v>
      </c>
      <c r="U15" s="43">
        <v>0</v>
      </c>
      <c r="V15" s="43">
        <v>0</v>
      </c>
      <c r="W15" s="43">
        <f t="shared" si="8"/>
        <v>0</v>
      </c>
      <c r="X15" s="43">
        <v>0</v>
      </c>
      <c r="Y15" s="25">
        <v>0</v>
      </c>
      <c r="Z15" s="26">
        <f t="shared" si="9"/>
        <v>82.3</v>
      </c>
      <c r="AA15" s="43">
        <f t="shared" si="10"/>
        <v>82.3</v>
      </c>
      <c r="AB15" s="43">
        <v>0</v>
      </c>
      <c r="AC15" s="25">
        <v>82.3</v>
      </c>
      <c r="AD15" s="43">
        <f t="shared" si="11"/>
        <v>0</v>
      </c>
      <c r="AE15" s="43">
        <v>0</v>
      </c>
      <c r="AF15" s="25">
        <v>0</v>
      </c>
      <c r="AG15" s="43">
        <f t="shared" si="12"/>
        <v>0</v>
      </c>
      <c r="AH15" s="43">
        <v>0</v>
      </c>
      <c r="AI15" s="25">
        <v>0</v>
      </c>
      <c r="AJ15" s="43">
        <f t="shared" si="13"/>
        <v>0</v>
      </c>
      <c r="AK15" s="43">
        <v>0</v>
      </c>
      <c r="AL15" s="25">
        <v>0</v>
      </c>
      <c r="AM15" s="43">
        <f t="shared" si="14"/>
        <v>0</v>
      </c>
      <c r="AN15" s="43">
        <v>0</v>
      </c>
      <c r="AO15" s="25">
        <v>0</v>
      </c>
    </row>
    <row r="16" ht="20.1" customHeight="1" spans="1:41">
      <c r="A16" s="24" t="s">
        <v>218</v>
      </c>
      <c r="B16" s="24" t="s">
        <v>84</v>
      </c>
      <c r="C16" s="24" t="s">
        <v>85</v>
      </c>
      <c r="D16" s="24" t="s">
        <v>219</v>
      </c>
      <c r="E16" s="43">
        <f t="shared" si="0"/>
        <v>1430.82</v>
      </c>
      <c r="F16" s="43">
        <f t="shared" si="1"/>
        <v>1430.82</v>
      </c>
      <c r="G16" s="43">
        <f t="shared" si="2"/>
        <v>1430.82</v>
      </c>
      <c r="H16" s="43">
        <v>1272.82</v>
      </c>
      <c r="I16" s="25">
        <v>158</v>
      </c>
      <c r="J16" s="43">
        <f t="shared" si="3"/>
        <v>0</v>
      </c>
      <c r="K16" s="43">
        <v>0</v>
      </c>
      <c r="L16" s="25">
        <v>0</v>
      </c>
      <c r="M16" s="43">
        <f t="shared" si="4"/>
        <v>0</v>
      </c>
      <c r="N16" s="43">
        <v>0</v>
      </c>
      <c r="O16" s="25">
        <v>0</v>
      </c>
      <c r="P16" s="26">
        <f t="shared" si="5"/>
        <v>0</v>
      </c>
      <c r="Q16" s="43">
        <f t="shared" si="6"/>
        <v>0</v>
      </c>
      <c r="R16" s="43">
        <v>0</v>
      </c>
      <c r="S16" s="25">
        <v>0</v>
      </c>
      <c r="T16" s="43">
        <f t="shared" si="7"/>
        <v>0</v>
      </c>
      <c r="U16" s="43">
        <v>0</v>
      </c>
      <c r="V16" s="43">
        <v>0</v>
      </c>
      <c r="W16" s="43">
        <f t="shared" si="8"/>
        <v>0</v>
      </c>
      <c r="X16" s="43">
        <v>0</v>
      </c>
      <c r="Y16" s="25">
        <v>0</v>
      </c>
      <c r="Z16" s="26">
        <f t="shared" si="9"/>
        <v>0</v>
      </c>
      <c r="AA16" s="43">
        <f t="shared" si="10"/>
        <v>0</v>
      </c>
      <c r="AB16" s="43">
        <v>0</v>
      </c>
      <c r="AC16" s="25">
        <v>0</v>
      </c>
      <c r="AD16" s="43">
        <f t="shared" si="11"/>
        <v>0</v>
      </c>
      <c r="AE16" s="43">
        <v>0</v>
      </c>
      <c r="AF16" s="25">
        <v>0</v>
      </c>
      <c r="AG16" s="43">
        <f t="shared" si="12"/>
        <v>0</v>
      </c>
      <c r="AH16" s="43">
        <v>0</v>
      </c>
      <c r="AI16" s="25">
        <v>0</v>
      </c>
      <c r="AJ16" s="43">
        <f t="shared" si="13"/>
        <v>0</v>
      </c>
      <c r="AK16" s="43">
        <v>0</v>
      </c>
      <c r="AL16" s="25">
        <v>0</v>
      </c>
      <c r="AM16" s="43">
        <f t="shared" si="14"/>
        <v>0</v>
      </c>
      <c r="AN16" s="43">
        <v>0</v>
      </c>
      <c r="AO16" s="25">
        <v>0</v>
      </c>
    </row>
    <row r="17" ht="20.1" customHeight="1" spans="1:41">
      <c r="A17" s="24" t="s">
        <v>218</v>
      </c>
      <c r="B17" s="24" t="s">
        <v>87</v>
      </c>
      <c r="C17" s="24" t="s">
        <v>85</v>
      </c>
      <c r="D17" s="24" t="s">
        <v>220</v>
      </c>
      <c r="E17" s="43">
        <f t="shared" si="0"/>
        <v>30</v>
      </c>
      <c r="F17" s="43">
        <f t="shared" si="1"/>
        <v>30</v>
      </c>
      <c r="G17" s="43">
        <f t="shared" si="2"/>
        <v>30</v>
      </c>
      <c r="H17" s="43">
        <v>30</v>
      </c>
      <c r="I17" s="25">
        <v>0</v>
      </c>
      <c r="J17" s="43">
        <f t="shared" si="3"/>
        <v>0</v>
      </c>
      <c r="K17" s="43">
        <v>0</v>
      </c>
      <c r="L17" s="25">
        <v>0</v>
      </c>
      <c r="M17" s="43">
        <f t="shared" si="4"/>
        <v>0</v>
      </c>
      <c r="N17" s="43">
        <v>0</v>
      </c>
      <c r="O17" s="25">
        <v>0</v>
      </c>
      <c r="P17" s="26">
        <f t="shared" si="5"/>
        <v>0</v>
      </c>
      <c r="Q17" s="43">
        <f t="shared" si="6"/>
        <v>0</v>
      </c>
      <c r="R17" s="43">
        <v>0</v>
      </c>
      <c r="S17" s="25">
        <v>0</v>
      </c>
      <c r="T17" s="43">
        <f t="shared" si="7"/>
        <v>0</v>
      </c>
      <c r="U17" s="43">
        <v>0</v>
      </c>
      <c r="V17" s="43">
        <v>0</v>
      </c>
      <c r="W17" s="43">
        <f t="shared" si="8"/>
        <v>0</v>
      </c>
      <c r="X17" s="43">
        <v>0</v>
      </c>
      <c r="Y17" s="25">
        <v>0</v>
      </c>
      <c r="Z17" s="26">
        <f t="shared" si="9"/>
        <v>0</v>
      </c>
      <c r="AA17" s="43">
        <f t="shared" si="10"/>
        <v>0</v>
      </c>
      <c r="AB17" s="43">
        <v>0</v>
      </c>
      <c r="AC17" s="25">
        <v>0</v>
      </c>
      <c r="AD17" s="43">
        <f t="shared" si="11"/>
        <v>0</v>
      </c>
      <c r="AE17" s="43">
        <v>0</v>
      </c>
      <c r="AF17" s="25">
        <v>0</v>
      </c>
      <c r="AG17" s="43">
        <f t="shared" si="12"/>
        <v>0</v>
      </c>
      <c r="AH17" s="43">
        <v>0</v>
      </c>
      <c r="AI17" s="25">
        <v>0</v>
      </c>
      <c r="AJ17" s="43">
        <f t="shared" si="13"/>
        <v>0</v>
      </c>
      <c r="AK17" s="43">
        <v>0</v>
      </c>
      <c r="AL17" s="25">
        <v>0</v>
      </c>
      <c r="AM17" s="43">
        <f t="shared" si="14"/>
        <v>0</v>
      </c>
      <c r="AN17" s="43">
        <v>0</v>
      </c>
      <c r="AO17" s="25">
        <v>0</v>
      </c>
    </row>
    <row r="18" ht="20.1" customHeight="1" spans="1:41">
      <c r="A18" s="24" t="s">
        <v>218</v>
      </c>
      <c r="B18" s="24" t="s">
        <v>95</v>
      </c>
      <c r="C18" s="24" t="s">
        <v>85</v>
      </c>
      <c r="D18" s="24" t="s">
        <v>221</v>
      </c>
      <c r="E18" s="43">
        <f t="shared" si="0"/>
        <v>25</v>
      </c>
      <c r="F18" s="43">
        <f t="shared" si="1"/>
        <v>25</v>
      </c>
      <c r="G18" s="43">
        <f t="shared" si="2"/>
        <v>25</v>
      </c>
      <c r="H18" s="43">
        <v>25</v>
      </c>
      <c r="I18" s="25">
        <v>0</v>
      </c>
      <c r="J18" s="43">
        <f t="shared" si="3"/>
        <v>0</v>
      </c>
      <c r="K18" s="43">
        <v>0</v>
      </c>
      <c r="L18" s="25">
        <v>0</v>
      </c>
      <c r="M18" s="43">
        <f t="shared" si="4"/>
        <v>0</v>
      </c>
      <c r="N18" s="43">
        <v>0</v>
      </c>
      <c r="O18" s="25">
        <v>0</v>
      </c>
      <c r="P18" s="26">
        <f t="shared" si="5"/>
        <v>0</v>
      </c>
      <c r="Q18" s="43">
        <f t="shared" si="6"/>
        <v>0</v>
      </c>
      <c r="R18" s="43">
        <v>0</v>
      </c>
      <c r="S18" s="25">
        <v>0</v>
      </c>
      <c r="T18" s="43">
        <f t="shared" si="7"/>
        <v>0</v>
      </c>
      <c r="U18" s="43">
        <v>0</v>
      </c>
      <c r="V18" s="43">
        <v>0</v>
      </c>
      <c r="W18" s="43">
        <f t="shared" si="8"/>
        <v>0</v>
      </c>
      <c r="X18" s="43">
        <v>0</v>
      </c>
      <c r="Y18" s="25">
        <v>0</v>
      </c>
      <c r="Z18" s="26">
        <f t="shared" si="9"/>
        <v>0</v>
      </c>
      <c r="AA18" s="43">
        <f t="shared" si="10"/>
        <v>0</v>
      </c>
      <c r="AB18" s="43">
        <v>0</v>
      </c>
      <c r="AC18" s="25">
        <v>0</v>
      </c>
      <c r="AD18" s="43">
        <f t="shared" si="11"/>
        <v>0</v>
      </c>
      <c r="AE18" s="43">
        <v>0</v>
      </c>
      <c r="AF18" s="25">
        <v>0</v>
      </c>
      <c r="AG18" s="43">
        <f t="shared" si="12"/>
        <v>0</v>
      </c>
      <c r="AH18" s="43">
        <v>0</v>
      </c>
      <c r="AI18" s="25">
        <v>0</v>
      </c>
      <c r="AJ18" s="43">
        <f t="shared" si="13"/>
        <v>0</v>
      </c>
      <c r="AK18" s="43">
        <v>0</v>
      </c>
      <c r="AL18" s="25">
        <v>0</v>
      </c>
      <c r="AM18" s="43">
        <f t="shared" si="14"/>
        <v>0</v>
      </c>
      <c r="AN18" s="43">
        <v>0</v>
      </c>
      <c r="AO18" s="25">
        <v>0</v>
      </c>
    </row>
    <row r="19" ht="20.1" customHeight="1" spans="1:41">
      <c r="A19" s="24" t="s">
        <v>218</v>
      </c>
      <c r="B19" s="24" t="s">
        <v>98</v>
      </c>
      <c r="C19" s="24" t="s">
        <v>85</v>
      </c>
      <c r="D19" s="24" t="s">
        <v>222</v>
      </c>
      <c r="E19" s="43">
        <f t="shared" si="0"/>
        <v>3489.68</v>
      </c>
      <c r="F19" s="43">
        <f t="shared" si="1"/>
        <v>3407.38</v>
      </c>
      <c r="G19" s="43">
        <f t="shared" si="2"/>
        <v>3407.38</v>
      </c>
      <c r="H19" s="43">
        <v>20</v>
      </c>
      <c r="I19" s="25">
        <v>3387.38</v>
      </c>
      <c r="J19" s="43">
        <f t="shared" si="3"/>
        <v>0</v>
      </c>
      <c r="K19" s="43">
        <v>0</v>
      </c>
      <c r="L19" s="25">
        <v>0</v>
      </c>
      <c r="M19" s="43">
        <f t="shared" si="4"/>
        <v>0</v>
      </c>
      <c r="N19" s="43">
        <v>0</v>
      </c>
      <c r="O19" s="25">
        <v>0</v>
      </c>
      <c r="P19" s="26">
        <f t="shared" si="5"/>
        <v>0</v>
      </c>
      <c r="Q19" s="43">
        <f t="shared" si="6"/>
        <v>0</v>
      </c>
      <c r="R19" s="43">
        <v>0</v>
      </c>
      <c r="S19" s="25">
        <v>0</v>
      </c>
      <c r="T19" s="43">
        <f t="shared" si="7"/>
        <v>0</v>
      </c>
      <c r="U19" s="43">
        <v>0</v>
      </c>
      <c r="V19" s="43">
        <v>0</v>
      </c>
      <c r="W19" s="43">
        <f t="shared" si="8"/>
        <v>0</v>
      </c>
      <c r="X19" s="43">
        <v>0</v>
      </c>
      <c r="Y19" s="25">
        <v>0</v>
      </c>
      <c r="Z19" s="26">
        <f t="shared" si="9"/>
        <v>82.3</v>
      </c>
      <c r="AA19" s="43">
        <f t="shared" si="10"/>
        <v>82.3</v>
      </c>
      <c r="AB19" s="43">
        <v>0</v>
      </c>
      <c r="AC19" s="25">
        <v>82.3</v>
      </c>
      <c r="AD19" s="43">
        <f t="shared" si="11"/>
        <v>0</v>
      </c>
      <c r="AE19" s="43">
        <v>0</v>
      </c>
      <c r="AF19" s="25">
        <v>0</v>
      </c>
      <c r="AG19" s="43">
        <f t="shared" si="12"/>
        <v>0</v>
      </c>
      <c r="AH19" s="43">
        <v>0</v>
      </c>
      <c r="AI19" s="25">
        <v>0</v>
      </c>
      <c r="AJ19" s="43">
        <f t="shared" si="13"/>
        <v>0</v>
      </c>
      <c r="AK19" s="43">
        <v>0</v>
      </c>
      <c r="AL19" s="25">
        <v>0</v>
      </c>
      <c r="AM19" s="43">
        <f t="shared" si="14"/>
        <v>0</v>
      </c>
      <c r="AN19" s="43">
        <v>0</v>
      </c>
      <c r="AO19" s="25">
        <v>0</v>
      </c>
    </row>
    <row r="20" ht="20.1" customHeight="1" spans="1:41">
      <c r="A20" s="24" t="s">
        <v>218</v>
      </c>
      <c r="B20" s="24" t="s">
        <v>83</v>
      </c>
      <c r="C20" s="24" t="s">
        <v>85</v>
      </c>
      <c r="D20" s="24" t="s">
        <v>223</v>
      </c>
      <c r="E20" s="43">
        <f t="shared" si="0"/>
        <v>19.5</v>
      </c>
      <c r="F20" s="43">
        <f t="shared" si="1"/>
        <v>19.5</v>
      </c>
      <c r="G20" s="43">
        <f t="shared" si="2"/>
        <v>19.5</v>
      </c>
      <c r="H20" s="43">
        <v>19.5</v>
      </c>
      <c r="I20" s="25">
        <v>0</v>
      </c>
      <c r="J20" s="43">
        <f t="shared" si="3"/>
        <v>0</v>
      </c>
      <c r="K20" s="43">
        <v>0</v>
      </c>
      <c r="L20" s="25">
        <v>0</v>
      </c>
      <c r="M20" s="43">
        <f t="shared" si="4"/>
        <v>0</v>
      </c>
      <c r="N20" s="43">
        <v>0</v>
      </c>
      <c r="O20" s="25">
        <v>0</v>
      </c>
      <c r="P20" s="26">
        <f t="shared" si="5"/>
        <v>0</v>
      </c>
      <c r="Q20" s="43">
        <f t="shared" si="6"/>
        <v>0</v>
      </c>
      <c r="R20" s="43">
        <v>0</v>
      </c>
      <c r="S20" s="25">
        <v>0</v>
      </c>
      <c r="T20" s="43">
        <f t="shared" si="7"/>
        <v>0</v>
      </c>
      <c r="U20" s="43">
        <v>0</v>
      </c>
      <c r="V20" s="43">
        <v>0</v>
      </c>
      <c r="W20" s="43">
        <f t="shared" si="8"/>
        <v>0</v>
      </c>
      <c r="X20" s="43">
        <v>0</v>
      </c>
      <c r="Y20" s="25">
        <v>0</v>
      </c>
      <c r="Z20" s="26">
        <f t="shared" si="9"/>
        <v>0</v>
      </c>
      <c r="AA20" s="43">
        <f t="shared" si="10"/>
        <v>0</v>
      </c>
      <c r="AB20" s="43">
        <v>0</v>
      </c>
      <c r="AC20" s="25">
        <v>0</v>
      </c>
      <c r="AD20" s="43">
        <f t="shared" si="11"/>
        <v>0</v>
      </c>
      <c r="AE20" s="43">
        <v>0</v>
      </c>
      <c r="AF20" s="25">
        <v>0</v>
      </c>
      <c r="AG20" s="43">
        <f t="shared" si="12"/>
        <v>0</v>
      </c>
      <c r="AH20" s="43">
        <v>0</v>
      </c>
      <c r="AI20" s="25">
        <v>0</v>
      </c>
      <c r="AJ20" s="43">
        <f t="shared" si="13"/>
        <v>0</v>
      </c>
      <c r="AK20" s="43">
        <v>0</v>
      </c>
      <c r="AL20" s="25">
        <v>0</v>
      </c>
      <c r="AM20" s="43">
        <f t="shared" si="14"/>
        <v>0</v>
      </c>
      <c r="AN20" s="43">
        <v>0</v>
      </c>
      <c r="AO20" s="25">
        <v>0</v>
      </c>
    </row>
    <row r="21" ht="20.1" customHeight="1" spans="1:41">
      <c r="A21" s="24" t="s">
        <v>218</v>
      </c>
      <c r="B21" s="24" t="s">
        <v>94</v>
      </c>
      <c r="C21" s="24" t="s">
        <v>85</v>
      </c>
      <c r="D21" s="24" t="s">
        <v>224</v>
      </c>
      <c r="E21" s="43">
        <f t="shared" si="0"/>
        <v>105</v>
      </c>
      <c r="F21" s="43">
        <f t="shared" si="1"/>
        <v>105</v>
      </c>
      <c r="G21" s="43">
        <f t="shared" si="2"/>
        <v>105</v>
      </c>
      <c r="H21" s="43">
        <v>105</v>
      </c>
      <c r="I21" s="25">
        <v>0</v>
      </c>
      <c r="J21" s="43">
        <f t="shared" si="3"/>
        <v>0</v>
      </c>
      <c r="K21" s="43">
        <v>0</v>
      </c>
      <c r="L21" s="25">
        <v>0</v>
      </c>
      <c r="M21" s="43">
        <f t="shared" si="4"/>
        <v>0</v>
      </c>
      <c r="N21" s="43">
        <v>0</v>
      </c>
      <c r="O21" s="25">
        <v>0</v>
      </c>
      <c r="P21" s="26">
        <f t="shared" si="5"/>
        <v>0</v>
      </c>
      <c r="Q21" s="43">
        <f t="shared" si="6"/>
        <v>0</v>
      </c>
      <c r="R21" s="43">
        <v>0</v>
      </c>
      <c r="S21" s="25">
        <v>0</v>
      </c>
      <c r="T21" s="43">
        <f t="shared" si="7"/>
        <v>0</v>
      </c>
      <c r="U21" s="43">
        <v>0</v>
      </c>
      <c r="V21" s="43">
        <v>0</v>
      </c>
      <c r="W21" s="43">
        <f t="shared" si="8"/>
        <v>0</v>
      </c>
      <c r="X21" s="43">
        <v>0</v>
      </c>
      <c r="Y21" s="25">
        <v>0</v>
      </c>
      <c r="Z21" s="26">
        <f t="shared" si="9"/>
        <v>0</v>
      </c>
      <c r="AA21" s="43">
        <f t="shared" si="10"/>
        <v>0</v>
      </c>
      <c r="AB21" s="43">
        <v>0</v>
      </c>
      <c r="AC21" s="25">
        <v>0</v>
      </c>
      <c r="AD21" s="43">
        <f t="shared" si="11"/>
        <v>0</v>
      </c>
      <c r="AE21" s="43">
        <v>0</v>
      </c>
      <c r="AF21" s="25">
        <v>0</v>
      </c>
      <c r="AG21" s="43">
        <f t="shared" si="12"/>
        <v>0</v>
      </c>
      <c r="AH21" s="43">
        <v>0</v>
      </c>
      <c r="AI21" s="25">
        <v>0</v>
      </c>
      <c r="AJ21" s="43">
        <f t="shared" si="13"/>
        <v>0</v>
      </c>
      <c r="AK21" s="43">
        <v>0</v>
      </c>
      <c r="AL21" s="25">
        <v>0</v>
      </c>
      <c r="AM21" s="43">
        <f t="shared" si="14"/>
        <v>0</v>
      </c>
      <c r="AN21" s="43">
        <v>0</v>
      </c>
      <c r="AO21" s="25">
        <v>0</v>
      </c>
    </row>
    <row r="22" ht="20.1" customHeight="1" spans="1:41">
      <c r="A22" s="24" t="s">
        <v>218</v>
      </c>
      <c r="B22" s="24" t="s">
        <v>225</v>
      </c>
      <c r="C22" s="24" t="s">
        <v>85</v>
      </c>
      <c r="D22" s="24" t="s">
        <v>226</v>
      </c>
      <c r="E22" s="43">
        <f t="shared" si="0"/>
        <v>80</v>
      </c>
      <c r="F22" s="43">
        <f t="shared" si="1"/>
        <v>80</v>
      </c>
      <c r="G22" s="43">
        <f t="shared" si="2"/>
        <v>80</v>
      </c>
      <c r="H22" s="43">
        <v>30</v>
      </c>
      <c r="I22" s="25">
        <v>50</v>
      </c>
      <c r="J22" s="43">
        <f t="shared" si="3"/>
        <v>0</v>
      </c>
      <c r="K22" s="43">
        <v>0</v>
      </c>
      <c r="L22" s="25">
        <v>0</v>
      </c>
      <c r="M22" s="43">
        <f t="shared" si="4"/>
        <v>0</v>
      </c>
      <c r="N22" s="43">
        <v>0</v>
      </c>
      <c r="O22" s="25">
        <v>0</v>
      </c>
      <c r="P22" s="26">
        <f t="shared" si="5"/>
        <v>0</v>
      </c>
      <c r="Q22" s="43">
        <f t="shared" si="6"/>
        <v>0</v>
      </c>
      <c r="R22" s="43">
        <v>0</v>
      </c>
      <c r="S22" s="25">
        <v>0</v>
      </c>
      <c r="T22" s="43">
        <f t="shared" si="7"/>
        <v>0</v>
      </c>
      <c r="U22" s="43">
        <v>0</v>
      </c>
      <c r="V22" s="43">
        <v>0</v>
      </c>
      <c r="W22" s="43">
        <f t="shared" si="8"/>
        <v>0</v>
      </c>
      <c r="X22" s="43">
        <v>0</v>
      </c>
      <c r="Y22" s="25">
        <v>0</v>
      </c>
      <c r="Z22" s="26">
        <f t="shared" si="9"/>
        <v>0</v>
      </c>
      <c r="AA22" s="43">
        <f t="shared" si="10"/>
        <v>0</v>
      </c>
      <c r="AB22" s="43">
        <v>0</v>
      </c>
      <c r="AC22" s="25">
        <v>0</v>
      </c>
      <c r="AD22" s="43">
        <f t="shared" si="11"/>
        <v>0</v>
      </c>
      <c r="AE22" s="43">
        <v>0</v>
      </c>
      <c r="AF22" s="25">
        <v>0</v>
      </c>
      <c r="AG22" s="43">
        <f t="shared" si="12"/>
        <v>0</v>
      </c>
      <c r="AH22" s="43">
        <v>0</v>
      </c>
      <c r="AI22" s="25">
        <v>0</v>
      </c>
      <c r="AJ22" s="43">
        <f t="shared" si="13"/>
        <v>0</v>
      </c>
      <c r="AK22" s="43">
        <v>0</v>
      </c>
      <c r="AL22" s="25">
        <v>0</v>
      </c>
      <c r="AM22" s="43">
        <f t="shared" si="14"/>
        <v>0</v>
      </c>
      <c r="AN22" s="43">
        <v>0</v>
      </c>
      <c r="AO22" s="25">
        <v>0</v>
      </c>
    </row>
    <row r="23" ht="20.1" customHeight="1" spans="1:41">
      <c r="A23" s="24" t="s">
        <v>218</v>
      </c>
      <c r="B23" s="24" t="s">
        <v>91</v>
      </c>
      <c r="C23" s="24" t="s">
        <v>85</v>
      </c>
      <c r="D23" s="24" t="s">
        <v>227</v>
      </c>
      <c r="E23" s="43">
        <f t="shared" si="0"/>
        <v>728.26</v>
      </c>
      <c r="F23" s="43">
        <f t="shared" si="1"/>
        <v>728.26</v>
      </c>
      <c r="G23" s="43">
        <f t="shared" si="2"/>
        <v>728.26</v>
      </c>
      <c r="H23" s="43">
        <v>205.38</v>
      </c>
      <c r="I23" s="25">
        <v>522.88</v>
      </c>
      <c r="J23" s="43">
        <f t="shared" si="3"/>
        <v>0</v>
      </c>
      <c r="K23" s="43">
        <v>0</v>
      </c>
      <c r="L23" s="25">
        <v>0</v>
      </c>
      <c r="M23" s="43">
        <f t="shared" si="4"/>
        <v>0</v>
      </c>
      <c r="N23" s="43">
        <v>0</v>
      </c>
      <c r="O23" s="25">
        <v>0</v>
      </c>
      <c r="P23" s="26">
        <f t="shared" si="5"/>
        <v>0</v>
      </c>
      <c r="Q23" s="43">
        <f t="shared" si="6"/>
        <v>0</v>
      </c>
      <c r="R23" s="43">
        <v>0</v>
      </c>
      <c r="S23" s="25">
        <v>0</v>
      </c>
      <c r="T23" s="43">
        <f t="shared" si="7"/>
        <v>0</v>
      </c>
      <c r="U23" s="43">
        <v>0</v>
      </c>
      <c r="V23" s="43">
        <v>0</v>
      </c>
      <c r="W23" s="43">
        <f t="shared" si="8"/>
        <v>0</v>
      </c>
      <c r="X23" s="43">
        <v>0</v>
      </c>
      <c r="Y23" s="25">
        <v>0</v>
      </c>
      <c r="Z23" s="26">
        <f t="shared" si="9"/>
        <v>0</v>
      </c>
      <c r="AA23" s="43">
        <f t="shared" si="10"/>
        <v>0</v>
      </c>
      <c r="AB23" s="43">
        <v>0</v>
      </c>
      <c r="AC23" s="25">
        <v>0</v>
      </c>
      <c r="AD23" s="43">
        <f t="shared" si="11"/>
        <v>0</v>
      </c>
      <c r="AE23" s="43">
        <v>0</v>
      </c>
      <c r="AF23" s="25">
        <v>0</v>
      </c>
      <c r="AG23" s="43">
        <f t="shared" si="12"/>
        <v>0</v>
      </c>
      <c r="AH23" s="43">
        <v>0</v>
      </c>
      <c r="AI23" s="25">
        <v>0</v>
      </c>
      <c r="AJ23" s="43">
        <f t="shared" si="13"/>
        <v>0</v>
      </c>
      <c r="AK23" s="43">
        <v>0</v>
      </c>
      <c r="AL23" s="25">
        <v>0</v>
      </c>
      <c r="AM23" s="43">
        <f t="shared" si="14"/>
        <v>0</v>
      </c>
      <c r="AN23" s="43">
        <v>0</v>
      </c>
      <c r="AO23" s="25">
        <v>0</v>
      </c>
    </row>
    <row r="24" ht="20.1" customHeight="1" spans="1:41">
      <c r="A24" s="24" t="s">
        <v>36</v>
      </c>
      <c r="B24" s="24" t="s">
        <v>36</v>
      </c>
      <c r="C24" s="24" t="s">
        <v>36</v>
      </c>
      <c r="D24" s="24" t="s">
        <v>228</v>
      </c>
      <c r="E24" s="43">
        <f t="shared" si="0"/>
        <v>70</v>
      </c>
      <c r="F24" s="43">
        <f t="shared" si="1"/>
        <v>70</v>
      </c>
      <c r="G24" s="43">
        <f t="shared" si="2"/>
        <v>70</v>
      </c>
      <c r="H24" s="43">
        <v>0</v>
      </c>
      <c r="I24" s="25">
        <v>70</v>
      </c>
      <c r="J24" s="43">
        <f t="shared" si="3"/>
        <v>0</v>
      </c>
      <c r="K24" s="43">
        <v>0</v>
      </c>
      <c r="L24" s="25">
        <v>0</v>
      </c>
      <c r="M24" s="43">
        <f t="shared" si="4"/>
        <v>0</v>
      </c>
      <c r="N24" s="43">
        <v>0</v>
      </c>
      <c r="O24" s="25">
        <v>0</v>
      </c>
      <c r="P24" s="26">
        <f t="shared" si="5"/>
        <v>0</v>
      </c>
      <c r="Q24" s="43">
        <f t="shared" si="6"/>
        <v>0</v>
      </c>
      <c r="R24" s="43">
        <v>0</v>
      </c>
      <c r="S24" s="25">
        <v>0</v>
      </c>
      <c r="T24" s="43">
        <f t="shared" si="7"/>
        <v>0</v>
      </c>
      <c r="U24" s="43">
        <v>0</v>
      </c>
      <c r="V24" s="43">
        <v>0</v>
      </c>
      <c r="W24" s="43">
        <f t="shared" si="8"/>
        <v>0</v>
      </c>
      <c r="X24" s="43">
        <v>0</v>
      </c>
      <c r="Y24" s="25">
        <v>0</v>
      </c>
      <c r="Z24" s="26">
        <f t="shared" si="9"/>
        <v>0</v>
      </c>
      <c r="AA24" s="43">
        <f t="shared" si="10"/>
        <v>0</v>
      </c>
      <c r="AB24" s="43">
        <v>0</v>
      </c>
      <c r="AC24" s="25">
        <v>0</v>
      </c>
      <c r="AD24" s="43">
        <f t="shared" si="11"/>
        <v>0</v>
      </c>
      <c r="AE24" s="43">
        <v>0</v>
      </c>
      <c r="AF24" s="25">
        <v>0</v>
      </c>
      <c r="AG24" s="43">
        <f t="shared" si="12"/>
        <v>0</v>
      </c>
      <c r="AH24" s="43">
        <v>0</v>
      </c>
      <c r="AI24" s="25">
        <v>0</v>
      </c>
      <c r="AJ24" s="43">
        <f t="shared" si="13"/>
        <v>0</v>
      </c>
      <c r="AK24" s="43">
        <v>0</v>
      </c>
      <c r="AL24" s="25">
        <v>0</v>
      </c>
      <c r="AM24" s="43">
        <f t="shared" si="14"/>
        <v>0</v>
      </c>
      <c r="AN24" s="43">
        <v>0</v>
      </c>
      <c r="AO24" s="25">
        <v>0</v>
      </c>
    </row>
    <row r="25" ht="20.1" customHeight="1" spans="1:41">
      <c r="A25" s="24" t="s">
        <v>229</v>
      </c>
      <c r="B25" s="24" t="s">
        <v>83</v>
      </c>
      <c r="C25" s="24" t="s">
        <v>85</v>
      </c>
      <c r="D25" s="24" t="s">
        <v>230</v>
      </c>
      <c r="E25" s="43">
        <f t="shared" si="0"/>
        <v>70</v>
      </c>
      <c r="F25" s="43">
        <f t="shared" si="1"/>
        <v>70</v>
      </c>
      <c r="G25" s="43">
        <f t="shared" si="2"/>
        <v>70</v>
      </c>
      <c r="H25" s="43">
        <v>0</v>
      </c>
      <c r="I25" s="25">
        <v>70</v>
      </c>
      <c r="J25" s="43">
        <f t="shared" si="3"/>
        <v>0</v>
      </c>
      <c r="K25" s="43">
        <v>0</v>
      </c>
      <c r="L25" s="25">
        <v>0</v>
      </c>
      <c r="M25" s="43">
        <f t="shared" si="4"/>
        <v>0</v>
      </c>
      <c r="N25" s="43">
        <v>0</v>
      </c>
      <c r="O25" s="25">
        <v>0</v>
      </c>
      <c r="P25" s="26">
        <f t="shared" si="5"/>
        <v>0</v>
      </c>
      <c r="Q25" s="43">
        <f t="shared" si="6"/>
        <v>0</v>
      </c>
      <c r="R25" s="43">
        <v>0</v>
      </c>
      <c r="S25" s="25">
        <v>0</v>
      </c>
      <c r="T25" s="43">
        <f t="shared" si="7"/>
        <v>0</v>
      </c>
      <c r="U25" s="43">
        <v>0</v>
      </c>
      <c r="V25" s="43">
        <v>0</v>
      </c>
      <c r="W25" s="43">
        <f t="shared" si="8"/>
        <v>0</v>
      </c>
      <c r="X25" s="43">
        <v>0</v>
      </c>
      <c r="Y25" s="25">
        <v>0</v>
      </c>
      <c r="Z25" s="26">
        <f t="shared" si="9"/>
        <v>0</v>
      </c>
      <c r="AA25" s="43">
        <f t="shared" si="10"/>
        <v>0</v>
      </c>
      <c r="AB25" s="43">
        <v>0</v>
      </c>
      <c r="AC25" s="25">
        <v>0</v>
      </c>
      <c r="AD25" s="43">
        <f t="shared" si="11"/>
        <v>0</v>
      </c>
      <c r="AE25" s="43">
        <v>0</v>
      </c>
      <c r="AF25" s="25">
        <v>0</v>
      </c>
      <c r="AG25" s="43">
        <f t="shared" si="12"/>
        <v>0</v>
      </c>
      <c r="AH25" s="43">
        <v>0</v>
      </c>
      <c r="AI25" s="25">
        <v>0</v>
      </c>
      <c r="AJ25" s="43">
        <f t="shared" si="13"/>
        <v>0</v>
      </c>
      <c r="AK25" s="43">
        <v>0</v>
      </c>
      <c r="AL25" s="25">
        <v>0</v>
      </c>
      <c r="AM25" s="43">
        <f t="shared" si="14"/>
        <v>0</v>
      </c>
      <c r="AN25" s="43">
        <v>0</v>
      </c>
      <c r="AO25" s="25">
        <v>0</v>
      </c>
    </row>
    <row r="26" ht="20.1" customHeight="1" spans="1:41">
      <c r="A26" s="24" t="s">
        <v>36</v>
      </c>
      <c r="B26" s="24" t="s">
        <v>36</v>
      </c>
      <c r="C26" s="24" t="s">
        <v>36</v>
      </c>
      <c r="D26" s="24" t="s">
        <v>231</v>
      </c>
      <c r="E26" s="43">
        <f t="shared" si="0"/>
        <v>132.62</v>
      </c>
      <c r="F26" s="43">
        <f t="shared" si="1"/>
        <v>132.62</v>
      </c>
      <c r="G26" s="43">
        <f t="shared" si="2"/>
        <v>132.62</v>
      </c>
      <c r="H26" s="43">
        <v>132.62</v>
      </c>
      <c r="I26" s="25">
        <v>0</v>
      </c>
      <c r="J26" s="43">
        <f t="shared" si="3"/>
        <v>0</v>
      </c>
      <c r="K26" s="43">
        <v>0</v>
      </c>
      <c r="L26" s="25">
        <v>0</v>
      </c>
      <c r="M26" s="43">
        <f t="shared" si="4"/>
        <v>0</v>
      </c>
      <c r="N26" s="43">
        <v>0</v>
      </c>
      <c r="O26" s="25">
        <v>0</v>
      </c>
      <c r="P26" s="26">
        <f t="shared" si="5"/>
        <v>0</v>
      </c>
      <c r="Q26" s="43">
        <f t="shared" si="6"/>
        <v>0</v>
      </c>
      <c r="R26" s="43">
        <v>0</v>
      </c>
      <c r="S26" s="25">
        <v>0</v>
      </c>
      <c r="T26" s="43">
        <f t="shared" si="7"/>
        <v>0</v>
      </c>
      <c r="U26" s="43">
        <v>0</v>
      </c>
      <c r="V26" s="43">
        <v>0</v>
      </c>
      <c r="W26" s="43">
        <f t="shared" si="8"/>
        <v>0</v>
      </c>
      <c r="X26" s="43">
        <v>0</v>
      </c>
      <c r="Y26" s="25">
        <v>0</v>
      </c>
      <c r="Z26" s="26">
        <f t="shared" si="9"/>
        <v>0</v>
      </c>
      <c r="AA26" s="43">
        <f t="shared" si="10"/>
        <v>0</v>
      </c>
      <c r="AB26" s="43">
        <v>0</v>
      </c>
      <c r="AC26" s="25">
        <v>0</v>
      </c>
      <c r="AD26" s="43">
        <f t="shared" si="11"/>
        <v>0</v>
      </c>
      <c r="AE26" s="43">
        <v>0</v>
      </c>
      <c r="AF26" s="25">
        <v>0</v>
      </c>
      <c r="AG26" s="43">
        <f t="shared" si="12"/>
        <v>0</v>
      </c>
      <c r="AH26" s="43">
        <v>0</v>
      </c>
      <c r="AI26" s="25">
        <v>0</v>
      </c>
      <c r="AJ26" s="43">
        <f t="shared" si="13"/>
        <v>0</v>
      </c>
      <c r="AK26" s="43">
        <v>0</v>
      </c>
      <c r="AL26" s="25">
        <v>0</v>
      </c>
      <c r="AM26" s="43">
        <f t="shared" si="14"/>
        <v>0</v>
      </c>
      <c r="AN26" s="43">
        <v>0</v>
      </c>
      <c r="AO26" s="25">
        <v>0</v>
      </c>
    </row>
    <row r="27" ht="20.1" customHeight="1" spans="1:41">
      <c r="A27" s="24" t="s">
        <v>232</v>
      </c>
      <c r="B27" s="24" t="s">
        <v>84</v>
      </c>
      <c r="C27" s="24" t="s">
        <v>85</v>
      </c>
      <c r="D27" s="24" t="s">
        <v>233</v>
      </c>
      <c r="E27" s="43">
        <f t="shared" si="0"/>
        <v>0.27</v>
      </c>
      <c r="F27" s="43">
        <f t="shared" si="1"/>
        <v>0.27</v>
      </c>
      <c r="G27" s="43">
        <f t="shared" si="2"/>
        <v>0.27</v>
      </c>
      <c r="H27" s="43">
        <v>0.27</v>
      </c>
      <c r="I27" s="25">
        <v>0</v>
      </c>
      <c r="J27" s="43">
        <f t="shared" si="3"/>
        <v>0</v>
      </c>
      <c r="K27" s="43">
        <v>0</v>
      </c>
      <c r="L27" s="25">
        <v>0</v>
      </c>
      <c r="M27" s="43">
        <f t="shared" si="4"/>
        <v>0</v>
      </c>
      <c r="N27" s="43">
        <v>0</v>
      </c>
      <c r="O27" s="25">
        <v>0</v>
      </c>
      <c r="P27" s="26">
        <f t="shared" si="5"/>
        <v>0</v>
      </c>
      <c r="Q27" s="43">
        <f t="shared" si="6"/>
        <v>0</v>
      </c>
      <c r="R27" s="43">
        <v>0</v>
      </c>
      <c r="S27" s="25">
        <v>0</v>
      </c>
      <c r="T27" s="43">
        <f t="shared" si="7"/>
        <v>0</v>
      </c>
      <c r="U27" s="43">
        <v>0</v>
      </c>
      <c r="V27" s="43">
        <v>0</v>
      </c>
      <c r="W27" s="43">
        <f t="shared" si="8"/>
        <v>0</v>
      </c>
      <c r="X27" s="43">
        <v>0</v>
      </c>
      <c r="Y27" s="25">
        <v>0</v>
      </c>
      <c r="Z27" s="26">
        <f t="shared" si="9"/>
        <v>0</v>
      </c>
      <c r="AA27" s="43">
        <f t="shared" si="10"/>
        <v>0</v>
      </c>
      <c r="AB27" s="43">
        <v>0</v>
      </c>
      <c r="AC27" s="25">
        <v>0</v>
      </c>
      <c r="AD27" s="43">
        <f t="shared" si="11"/>
        <v>0</v>
      </c>
      <c r="AE27" s="43">
        <v>0</v>
      </c>
      <c r="AF27" s="25">
        <v>0</v>
      </c>
      <c r="AG27" s="43">
        <f t="shared" si="12"/>
        <v>0</v>
      </c>
      <c r="AH27" s="43">
        <v>0</v>
      </c>
      <c r="AI27" s="25">
        <v>0</v>
      </c>
      <c r="AJ27" s="43">
        <f t="shared" si="13"/>
        <v>0</v>
      </c>
      <c r="AK27" s="43">
        <v>0</v>
      </c>
      <c r="AL27" s="25">
        <v>0</v>
      </c>
      <c r="AM27" s="43">
        <f t="shared" si="14"/>
        <v>0</v>
      </c>
      <c r="AN27" s="43">
        <v>0</v>
      </c>
      <c r="AO27" s="25">
        <v>0</v>
      </c>
    </row>
    <row r="28" ht="20.1" customHeight="1" spans="1:41">
      <c r="A28" s="24" t="s">
        <v>232</v>
      </c>
      <c r="B28" s="24" t="s">
        <v>98</v>
      </c>
      <c r="C28" s="24" t="s">
        <v>85</v>
      </c>
      <c r="D28" s="24" t="s">
        <v>234</v>
      </c>
      <c r="E28" s="43">
        <f t="shared" si="0"/>
        <v>122.69</v>
      </c>
      <c r="F28" s="43">
        <f t="shared" si="1"/>
        <v>122.69</v>
      </c>
      <c r="G28" s="43">
        <f t="shared" si="2"/>
        <v>122.69</v>
      </c>
      <c r="H28" s="43">
        <v>122.69</v>
      </c>
      <c r="I28" s="25">
        <v>0</v>
      </c>
      <c r="J28" s="43">
        <f t="shared" si="3"/>
        <v>0</v>
      </c>
      <c r="K28" s="43">
        <v>0</v>
      </c>
      <c r="L28" s="25">
        <v>0</v>
      </c>
      <c r="M28" s="43">
        <f t="shared" si="4"/>
        <v>0</v>
      </c>
      <c r="N28" s="43">
        <v>0</v>
      </c>
      <c r="O28" s="25">
        <v>0</v>
      </c>
      <c r="P28" s="26">
        <f t="shared" si="5"/>
        <v>0</v>
      </c>
      <c r="Q28" s="43">
        <f t="shared" si="6"/>
        <v>0</v>
      </c>
      <c r="R28" s="43">
        <v>0</v>
      </c>
      <c r="S28" s="25">
        <v>0</v>
      </c>
      <c r="T28" s="43">
        <f t="shared" si="7"/>
        <v>0</v>
      </c>
      <c r="U28" s="43">
        <v>0</v>
      </c>
      <c r="V28" s="43">
        <v>0</v>
      </c>
      <c r="W28" s="43">
        <f t="shared" si="8"/>
        <v>0</v>
      </c>
      <c r="X28" s="43">
        <v>0</v>
      </c>
      <c r="Y28" s="25">
        <v>0</v>
      </c>
      <c r="Z28" s="26">
        <f t="shared" si="9"/>
        <v>0</v>
      </c>
      <c r="AA28" s="43">
        <f t="shared" si="10"/>
        <v>0</v>
      </c>
      <c r="AB28" s="43">
        <v>0</v>
      </c>
      <c r="AC28" s="25">
        <v>0</v>
      </c>
      <c r="AD28" s="43">
        <f t="shared" si="11"/>
        <v>0</v>
      </c>
      <c r="AE28" s="43">
        <v>0</v>
      </c>
      <c r="AF28" s="25">
        <v>0</v>
      </c>
      <c r="AG28" s="43">
        <f t="shared" si="12"/>
        <v>0</v>
      </c>
      <c r="AH28" s="43">
        <v>0</v>
      </c>
      <c r="AI28" s="25">
        <v>0</v>
      </c>
      <c r="AJ28" s="43">
        <f t="shared" si="13"/>
        <v>0</v>
      </c>
      <c r="AK28" s="43">
        <v>0</v>
      </c>
      <c r="AL28" s="25">
        <v>0</v>
      </c>
      <c r="AM28" s="43">
        <f t="shared" si="14"/>
        <v>0</v>
      </c>
      <c r="AN28" s="43">
        <v>0</v>
      </c>
      <c r="AO28" s="25">
        <v>0</v>
      </c>
    </row>
    <row r="29" ht="20.1" customHeight="1" spans="1:41">
      <c r="A29" s="24" t="s">
        <v>232</v>
      </c>
      <c r="B29" s="24" t="s">
        <v>91</v>
      </c>
      <c r="C29" s="24" t="s">
        <v>85</v>
      </c>
      <c r="D29" s="24" t="s">
        <v>235</v>
      </c>
      <c r="E29" s="43">
        <f t="shared" si="0"/>
        <v>9.66</v>
      </c>
      <c r="F29" s="43">
        <f t="shared" si="1"/>
        <v>9.66</v>
      </c>
      <c r="G29" s="43">
        <f t="shared" si="2"/>
        <v>9.66</v>
      </c>
      <c r="H29" s="43">
        <v>9.66</v>
      </c>
      <c r="I29" s="25">
        <v>0</v>
      </c>
      <c r="J29" s="43">
        <f t="shared" si="3"/>
        <v>0</v>
      </c>
      <c r="K29" s="43">
        <v>0</v>
      </c>
      <c r="L29" s="25">
        <v>0</v>
      </c>
      <c r="M29" s="43">
        <f t="shared" si="4"/>
        <v>0</v>
      </c>
      <c r="N29" s="43">
        <v>0</v>
      </c>
      <c r="O29" s="25">
        <v>0</v>
      </c>
      <c r="P29" s="26">
        <f t="shared" si="5"/>
        <v>0</v>
      </c>
      <c r="Q29" s="43">
        <f t="shared" si="6"/>
        <v>0</v>
      </c>
      <c r="R29" s="43">
        <v>0</v>
      </c>
      <c r="S29" s="25">
        <v>0</v>
      </c>
      <c r="T29" s="43">
        <f t="shared" si="7"/>
        <v>0</v>
      </c>
      <c r="U29" s="43">
        <v>0</v>
      </c>
      <c r="V29" s="43">
        <v>0</v>
      </c>
      <c r="W29" s="43">
        <f t="shared" si="8"/>
        <v>0</v>
      </c>
      <c r="X29" s="43">
        <v>0</v>
      </c>
      <c r="Y29" s="25">
        <v>0</v>
      </c>
      <c r="Z29" s="26">
        <f t="shared" si="9"/>
        <v>0</v>
      </c>
      <c r="AA29" s="43">
        <f t="shared" si="10"/>
        <v>0</v>
      </c>
      <c r="AB29" s="43">
        <v>0</v>
      </c>
      <c r="AC29" s="25">
        <v>0</v>
      </c>
      <c r="AD29" s="43">
        <f t="shared" si="11"/>
        <v>0</v>
      </c>
      <c r="AE29" s="43">
        <v>0</v>
      </c>
      <c r="AF29" s="25">
        <v>0</v>
      </c>
      <c r="AG29" s="43">
        <f t="shared" si="12"/>
        <v>0</v>
      </c>
      <c r="AH29" s="43">
        <v>0</v>
      </c>
      <c r="AI29" s="25">
        <v>0</v>
      </c>
      <c r="AJ29" s="43">
        <f t="shared" si="13"/>
        <v>0</v>
      </c>
      <c r="AK29" s="43">
        <v>0</v>
      </c>
      <c r="AL29" s="25">
        <v>0</v>
      </c>
      <c r="AM29" s="43">
        <f t="shared" si="14"/>
        <v>0</v>
      </c>
      <c r="AN29" s="43">
        <v>0</v>
      </c>
      <c r="AO29" s="25">
        <v>0</v>
      </c>
    </row>
    <row r="30" ht="20.1" customHeight="1" spans="1:41">
      <c r="A30" s="24" t="s">
        <v>36</v>
      </c>
      <c r="B30" s="24" t="s">
        <v>36</v>
      </c>
      <c r="C30" s="24" t="s">
        <v>36</v>
      </c>
      <c r="D30" s="24" t="s">
        <v>108</v>
      </c>
      <c r="E30" s="43">
        <f t="shared" si="0"/>
        <v>3536.96</v>
      </c>
      <c r="F30" s="43">
        <f t="shared" si="1"/>
        <v>3407.34</v>
      </c>
      <c r="G30" s="43">
        <f t="shared" si="2"/>
        <v>3407.34</v>
      </c>
      <c r="H30" s="43">
        <v>1296.42</v>
      </c>
      <c r="I30" s="25">
        <v>2110.92</v>
      </c>
      <c r="J30" s="43">
        <f t="shared" si="3"/>
        <v>0</v>
      </c>
      <c r="K30" s="43">
        <v>0</v>
      </c>
      <c r="L30" s="25">
        <v>0</v>
      </c>
      <c r="M30" s="43">
        <f t="shared" si="4"/>
        <v>0</v>
      </c>
      <c r="N30" s="43">
        <v>0</v>
      </c>
      <c r="O30" s="25">
        <v>0</v>
      </c>
      <c r="P30" s="26">
        <f t="shared" si="5"/>
        <v>0</v>
      </c>
      <c r="Q30" s="43">
        <f t="shared" si="6"/>
        <v>0</v>
      </c>
      <c r="R30" s="43">
        <v>0</v>
      </c>
      <c r="S30" s="25">
        <v>0</v>
      </c>
      <c r="T30" s="43">
        <f t="shared" si="7"/>
        <v>0</v>
      </c>
      <c r="U30" s="43">
        <v>0</v>
      </c>
      <c r="V30" s="43">
        <v>0</v>
      </c>
      <c r="W30" s="43">
        <f t="shared" si="8"/>
        <v>0</v>
      </c>
      <c r="X30" s="43">
        <v>0</v>
      </c>
      <c r="Y30" s="25">
        <v>0</v>
      </c>
      <c r="Z30" s="26">
        <f t="shared" si="9"/>
        <v>129.62</v>
      </c>
      <c r="AA30" s="43">
        <f t="shared" si="10"/>
        <v>129.62</v>
      </c>
      <c r="AB30" s="43">
        <v>0</v>
      </c>
      <c r="AC30" s="25">
        <v>129.62</v>
      </c>
      <c r="AD30" s="43">
        <f t="shared" si="11"/>
        <v>0</v>
      </c>
      <c r="AE30" s="43">
        <v>0</v>
      </c>
      <c r="AF30" s="25">
        <v>0</v>
      </c>
      <c r="AG30" s="43">
        <f t="shared" si="12"/>
        <v>0</v>
      </c>
      <c r="AH30" s="43">
        <v>0</v>
      </c>
      <c r="AI30" s="25">
        <v>0</v>
      </c>
      <c r="AJ30" s="43">
        <f t="shared" si="13"/>
        <v>0</v>
      </c>
      <c r="AK30" s="43">
        <v>0</v>
      </c>
      <c r="AL30" s="25">
        <v>0</v>
      </c>
      <c r="AM30" s="43">
        <f t="shared" si="14"/>
        <v>0</v>
      </c>
      <c r="AN30" s="43">
        <v>0</v>
      </c>
      <c r="AO30" s="25">
        <v>0</v>
      </c>
    </row>
    <row r="31" ht="20.1" customHeight="1" spans="1:41">
      <c r="A31" s="24" t="s">
        <v>36</v>
      </c>
      <c r="B31" s="24" t="s">
        <v>36</v>
      </c>
      <c r="C31" s="24" t="s">
        <v>36</v>
      </c>
      <c r="D31" s="24" t="s">
        <v>109</v>
      </c>
      <c r="E31" s="43">
        <f t="shared" si="0"/>
        <v>287.29</v>
      </c>
      <c r="F31" s="43">
        <f t="shared" si="1"/>
        <v>287.29</v>
      </c>
      <c r="G31" s="43">
        <f t="shared" si="2"/>
        <v>287.29</v>
      </c>
      <c r="H31" s="43">
        <v>263.29</v>
      </c>
      <c r="I31" s="25">
        <v>24</v>
      </c>
      <c r="J31" s="43">
        <f t="shared" si="3"/>
        <v>0</v>
      </c>
      <c r="K31" s="43">
        <v>0</v>
      </c>
      <c r="L31" s="25">
        <v>0</v>
      </c>
      <c r="M31" s="43">
        <f t="shared" si="4"/>
        <v>0</v>
      </c>
      <c r="N31" s="43">
        <v>0</v>
      </c>
      <c r="O31" s="25">
        <v>0</v>
      </c>
      <c r="P31" s="26">
        <f t="shared" si="5"/>
        <v>0</v>
      </c>
      <c r="Q31" s="43">
        <f t="shared" si="6"/>
        <v>0</v>
      </c>
      <c r="R31" s="43">
        <v>0</v>
      </c>
      <c r="S31" s="25">
        <v>0</v>
      </c>
      <c r="T31" s="43">
        <f t="shared" si="7"/>
        <v>0</v>
      </c>
      <c r="U31" s="43">
        <v>0</v>
      </c>
      <c r="V31" s="43">
        <v>0</v>
      </c>
      <c r="W31" s="43">
        <f t="shared" si="8"/>
        <v>0</v>
      </c>
      <c r="X31" s="43">
        <v>0</v>
      </c>
      <c r="Y31" s="25">
        <v>0</v>
      </c>
      <c r="Z31" s="26">
        <f t="shared" si="9"/>
        <v>0</v>
      </c>
      <c r="AA31" s="43">
        <f t="shared" si="10"/>
        <v>0</v>
      </c>
      <c r="AB31" s="43">
        <v>0</v>
      </c>
      <c r="AC31" s="25">
        <v>0</v>
      </c>
      <c r="AD31" s="43">
        <f t="shared" si="11"/>
        <v>0</v>
      </c>
      <c r="AE31" s="43">
        <v>0</v>
      </c>
      <c r="AF31" s="25">
        <v>0</v>
      </c>
      <c r="AG31" s="43">
        <f t="shared" si="12"/>
        <v>0</v>
      </c>
      <c r="AH31" s="43">
        <v>0</v>
      </c>
      <c r="AI31" s="25">
        <v>0</v>
      </c>
      <c r="AJ31" s="43">
        <f t="shared" si="13"/>
        <v>0</v>
      </c>
      <c r="AK31" s="43">
        <v>0</v>
      </c>
      <c r="AL31" s="25">
        <v>0</v>
      </c>
      <c r="AM31" s="43">
        <f t="shared" si="14"/>
        <v>0</v>
      </c>
      <c r="AN31" s="43">
        <v>0</v>
      </c>
      <c r="AO31" s="25">
        <v>0</v>
      </c>
    </row>
    <row r="32" ht="20.1" customHeight="1" spans="1:41">
      <c r="A32" s="24" t="s">
        <v>36</v>
      </c>
      <c r="B32" s="24" t="s">
        <v>36</v>
      </c>
      <c r="C32" s="24" t="s">
        <v>36</v>
      </c>
      <c r="D32" s="24" t="s">
        <v>211</v>
      </c>
      <c r="E32" s="43">
        <f t="shared" si="0"/>
        <v>191.65</v>
      </c>
      <c r="F32" s="43">
        <f t="shared" si="1"/>
        <v>191.65</v>
      </c>
      <c r="G32" s="43">
        <f t="shared" si="2"/>
        <v>191.65</v>
      </c>
      <c r="H32" s="43">
        <v>191.65</v>
      </c>
      <c r="I32" s="25">
        <v>0</v>
      </c>
      <c r="J32" s="43">
        <f t="shared" si="3"/>
        <v>0</v>
      </c>
      <c r="K32" s="43">
        <v>0</v>
      </c>
      <c r="L32" s="25">
        <v>0</v>
      </c>
      <c r="M32" s="43">
        <f t="shared" si="4"/>
        <v>0</v>
      </c>
      <c r="N32" s="43">
        <v>0</v>
      </c>
      <c r="O32" s="25">
        <v>0</v>
      </c>
      <c r="P32" s="26">
        <f t="shared" si="5"/>
        <v>0</v>
      </c>
      <c r="Q32" s="43">
        <f t="shared" si="6"/>
        <v>0</v>
      </c>
      <c r="R32" s="43">
        <v>0</v>
      </c>
      <c r="S32" s="25">
        <v>0</v>
      </c>
      <c r="T32" s="43">
        <f t="shared" si="7"/>
        <v>0</v>
      </c>
      <c r="U32" s="43">
        <v>0</v>
      </c>
      <c r="V32" s="43">
        <v>0</v>
      </c>
      <c r="W32" s="43">
        <f t="shared" si="8"/>
        <v>0</v>
      </c>
      <c r="X32" s="43">
        <v>0</v>
      </c>
      <c r="Y32" s="25">
        <v>0</v>
      </c>
      <c r="Z32" s="26">
        <f t="shared" si="9"/>
        <v>0</v>
      </c>
      <c r="AA32" s="43">
        <f t="shared" si="10"/>
        <v>0</v>
      </c>
      <c r="AB32" s="43">
        <v>0</v>
      </c>
      <c r="AC32" s="25">
        <v>0</v>
      </c>
      <c r="AD32" s="43">
        <f t="shared" si="11"/>
        <v>0</v>
      </c>
      <c r="AE32" s="43">
        <v>0</v>
      </c>
      <c r="AF32" s="25">
        <v>0</v>
      </c>
      <c r="AG32" s="43">
        <f t="shared" si="12"/>
        <v>0</v>
      </c>
      <c r="AH32" s="43">
        <v>0</v>
      </c>
      <c r="AI32" s="25">
        <v>0</v>
      </c>
      <c r="AJ32" s="43">
        <f t="shared" si="13"/>
        <v>0</v>
      </c>
      <c r="AK32" s="43">
        <v>0</v>
      </c>
      <c r="AL32" s="25">
        <v>0</v>
      </c>
      <c r="AM32" s="43">
        <f t="shared" si="14"/>
        <v>0</v>
      </c>
      <c r="AN32" s="43">
        <v>0</v>
      </c>
      <c r="AO32" s="25">
        <v>0</v>
      </c>
    </row>
    <row r="33" ht="20.1" customHeight="1" spans="1:41">
      <c r="A33" s="24" t="s">
        <v>212</v>
      </c>
      <c r="B33" s="24" t="s">
        <v>84</v>
      </c>
      <c r="C33" s="24" t="s">
        <v>110</v>
      </c>
      <c r="D33" s="24" t="s">
        <v>213</v>
      </c>
      <c r="E33" s="43">
        <f t="shared" si="0"/>
        <v>132.36</v>
      </c>
      <c r="F33" s="43">
        <f t="shared" si="1"/>
        <v>132.36</v>
      </c>
      <c r="G33" s="43">
        <f t="shared" si="2"/>
        <v>132.36</v>
      </c>
      <c r="H33" s="43">
        <v>132.36</v>
      </c>
      <c r="I33" s="25">
        <v>0</v>
      </c>
      <c r="J33" s="43">
        <f t="shared" si="3"/>
        <v>0</v>
      </c>
      <c r="K33" s="43">
        <v>0</v>
      </c>
      <c r="L33" s="25">
        <v>0</v>
      </c>
      <c r="M33" s="43">
        <f t="shared" si="4"/>
        <v>0</v>
      </c>
      <c r="N33" s="43">
        <v>0</v>
      </c>
      <c r="O33" s="25">
        <v>0</v>
      </c>
      <c r="P33" s="26">
        <f t="shared" si="5"/>
        <v>0</v>
      </c>
      <c r="Q33" s="43">
        <f t="shared" si="6"/>
        <v>0</v>
      </c>
      <c r="R33" s="43">
        <v>0</v>
      </c>
      <c r="S33" s="25">
        <v>0</v>
      </c>
      <c r="T33" s="43">
        <f t="shared" si="7"/>
        <v>0</v>
      </c>
      <c r="U33" s="43">
        <v>0</v>
      </c>
      <c r="V33" s="43">
        <v>0</v>
      </c>
      <c r="W33" s="43">
        <f t="shared" si="8"/>
        <v>0</v>
      </c>
      <c r="X33" s="43">
        <v>0</v>
      </c>
      <c r="Y33" s="25">
        <v>0</v>
      </c>
      <c r="Z33" s="26">
        <f t="shared" si="9"/>
        <v>0</v>
      </c>
      <c r="AA33" s="43">
        <f t="shared" si="10"/>
        <v>0</v>
      </c>
      <c r="AB33" s="43">
        <v>0</v>
      </c>
      <c r="AC33" s="25">
        <v>0</v>
      </c>
      <c r="AD33" s="43">
        <f t="shared" si="11"/>
        <v>0</v>
      </c>
      <c r="AE33" s="43">
        <v>0</v>
      </c>
      <c r="AF33" s="25">
        <v>0</v>
      </c>
      <c r="AG33" s="43">
        <f t="shared" si="12"/>
        <v>0</v>
      </c>
      <c r="AH33" s="43">
        <v>0</v>
      </c>
      <c r="AI33" s="25">
        <v>0</v>
      </c>
      <c r="AJ33" s="43">
        <f t="shared" si="13"/>
        <v>0</v>
      </c>
      <c r="AK33" s="43">
        <v>0</v>
      </c>
      <c r="AL33" s="25">
        <v>0</v>
      </c>
      <c r="AM33" s="43">
        <f t="shared" si="14"/>
        <v>0</v>
      </c>
      <c r="AN33" s="43">
        <v>0</v>
      </c>
      <c r="AO33" s="25">
        <v>0</v>
      </c>
    </row>
    <row r="34" ht="20.1" customHeight="1" spans="1:41">
      <c r="A34" s="24" t="s">
        <v>212</v>
      </c>
      <c r="B34" s="24" t="s">
        <v>87</v>
      </c>
      <c r="C34" s="24" t="s">
        <v>110</v>
      </c>
      <c r="D34" s="24" t="s">
        <v>214</v>
      </c>
      <c r="E34" s="43">
        <f t="shared" si="0"/>
        <v>37.09</v>
      </c>
      <c r="F34" s="43">
        <f t="shared" si="1"/>
        <v>37.09</v>
      </c>
      <c r="G34" s="43">
        <f t="shared" si="2"/>
        <v>37.09</v>
      </c>
      <c r="H34" s="43">
        <v>37.09</v>
      </c>
      <c r="I34" s="25">
        <v>0</v>
      </c>
      <c r="J34" s="43">
        <f t="shared" si="3"/>
        <v>0</v>
      </c>
      <c r="K34" s="43">
        <v>0</v>
      </c>
      <c r="L34" s="25">
        <v>0</v>
      </c>
      <c r="M34" s="43">
        <f t="shared" si="4"/>
        <v>0</v>
      </c>
      <c r="N34" s="43">
        <v>0</v>
      </c>
      <c r="O34" s="25">
        <v>0</v>
      </c>
      <c r="P34" s="26">
        <f t="shared" si="5"/>
        <v>0</v>
      </c>
      <c r="Q34" s="43">
        <f t="shared" si="6"/>
        <v>0</v>
      </c>
      <c r="R34" s="43">
        <v>0</v>
      </c>
      <c r="S34" s="25">
        <v>0</v>
      </c>
      <c r="T34" s="43">
        <f t="shared" si="7"/>
        <v>0</v>
      </c>
      <c r="U34" s="43">
        <v>0</v>
      </c>
      <c r="V34" s="43">
        <v>0</v>
      </c>
      <c r="W34" s="43">
        <f t="shared" si="8"/>
        <v>0</v>
      </c>
      <c r="X34" s="43">
        <v>0</v>
      </c>
      <c r="Y34" s="25">
        <v>0</v>
      </c>
      <c r="Z34" s="26">
        <f t="shared" si="9"/>
        <v>0</v>
      </c>
      <c r="AA34" s="43">
        <f t="shared" si="10"/>
        <v>0</v>
      </c>
      <c r="AB34" s="43">
        <v>0</v>
      </c>
      <c r="AC34" s="25">
        <v>0</v>
      </c>
      <c r="AD34" s="43">
        <f t="shared" si="11"/>
        <v>0</v>
      </c>
      <c r="AE34" s="43">
        <v>0</v>
      </c>
      <c r="AF34" s="25">
        <v>0</v>
      </c>
      <c r="AG34" s="43">
        <f t="shared" si="12"/>
        <v>0</v>
      </c>
      <c r="AH34" s="43">
        <v>0</v>
      </c>
      <c r="AI34" s="25">
        <v>0</v>
      </c>
      <c r="AJ34" s="43">
        <f t="shared" si="13"/>
        <v>0</v>
      </c>
      <c r="AK34" s="43">
        <v>0</v>
      </c>
      <c r="AL34" s="25">
        <v>0</v>
      </c>
      <c r="AM34" s="43">
        <f t="shared" si="14"/>
        <v>0</v>
      </c>
      <c r="AN34" s="43">
        <v>0</v>
      </c>
      <c r="AO34" s="25">
        <v>0</v>
      </c>
    </row>
    <row r="35" ht="20.1" customHeight="1" spans="1:41">
      <c r="A35" s="24" t="s">
        <v>212</v>
      </c>
      <c r="B35" s="24" t="s">
        <v>95</v>
      </c>
      <c r="C35" s="24" t="s">
        <v>110</v>
      </c>
      <c r="D35" s="24" t="s">
        <v>215</v>
      </c>
      <c r="E35" s="43">
        <f t="shared" si="0"/>
        <v>20.59</v>
      </c>
      <c r="F35" s="43">
        <f t="shared" si="1"/>
        <v>20.59</v>
      </c>
      <c r="G35" s="43">
        <f t="shared" si="2"/>
        <v>20.59</v>
      </c>
      <c r="H35" s="43">
        <v>20.59</v>
      </c>
      <c r="I35" s="25">
        <v>0</v>
      </c>
      <c r="J35" s="43">
        <f t="shared" si="3"/>
        <v>0</v>
      </c>
      <c r="K35" s="43">
        <v>0</v>
      </c>
      <c r="L35" s="25">
        <v>0</v>
      </c>
      <c r="M35" s="43">
        <f t="shared" si="4"/>
        <v>0</v>
      </c>
      <c r="N35" s="43">
        <v>0</v>
      </c>
      <c r="O35" s="25">
        <v>0</v>
      </c>
      <c r="P35" s="26">
        <f t="shared" si="5"/>
        <v>0</v>
      </c>
      <c r="Q35" s="43">
        <f t="shared" si="6"/>
        <v>0</v>
      </c>
      <c r="R35" s="43">
        <v>0</v>
      </c>
      <c r="S35" s="25">
        <v>0</v>
      </c>
      <c r="T35" s="43">
        <f t="shared" si="7"/>
        <v>0</v>
      </c>
      <c r="U35" s="43">
        <v>0</v>
      </c>
      <c r="V35" s="43">
        <v>0</v>
      </c>
      <c r="W35" s="43">
        <f t="shared" si="8"/>
        <v>0</v>
      </c>
      <c r="X35" s="43">
        <v>0</v>
      </c>
      <c r="Y35" s="25">
        <v>0</v>
      </c>
      <c r="Z35" s="26">
        <f t="shared" si="9"/>
        <v>0</v>
      </c>
      <c r="AA35" s="43">
        <f t="shared" si="10"/>
        <v>0</v>
      </c>
      <c r="AB35" s="43">
        <v>0</v>
      </c>
      <c r="AC35" s="25">
        <v>0</v>
      </c>
      <c r="AD35" s="43">
        <f t="shared" si="11"/>
        <v>0</v>
      </c>
      <c r="AE35" s="43">
        <v>0</v>
      </c>
      <c r="AF35" s="25">
        <v>0</v>
      </c>
      <c r="AG35" s="43">
        <f t="shared" si="12"/>
        <v>0</v>
      </c>
      <c r="AH35" s="43">
        <v>0</v>
      </c>
      <c r="AI35" s="25">
        <v>0</v>
      </c>
      <c r="AJ35" s="43">
        <f t="shared" si="13"/>
        <v>0</v>
      </c>
      <c r="AK35" s="43">
        <v>0</v>
      </c>
      <c r="AL35" s="25">
        <v>0</v>
      </c>
      <c r="AM35" s="43">
        <f t="shared" si="14"/>
        <v>0</v>
      </c>
      <c r="AN35" s="43">
        <v>0</v>
      </c>
      <c r="AO35" s="25">
        <v>0</v>
      </c>
    </row>
    <row r="36" ht="20.1" customHeight="1" spans="1:41">
      <c r="A36" s="24" t="s">
        <v>212</v>
      </c>
      <c r="B36" s="24" t="s">
        <v>91</v>
      </c>
      <c r="C36" s="24" t="s">
        <v>110</v>
      </c>
      <c r="D36" s="24" t="s">
        <v>216</v>
      </c>
      <c r="E36" s="43">
        <f t="shared" si="0"/>
        <v>1.61</v>
      </c>
      <c r="F36" s="43">
        <f t="shared" si="1"/>
        <v>1.61</v>
      </c>
      <c r="G36" s="43">
        <f t="shared" si="2"/>
        <v>1.61</v>
      </c>
      <c r="H36" s="43">
        <v>1.61</v>
      </c>
      <c r="I36" s="25">
        <v>0</v>
      </c>
      <c r="J36" s="43">
        <f t="shared" si="3"/>
        <v>0</v>
      </c>
      <c r="K36" s="43">
        <v>0</v>
      </c>
      <c r="L36" s="25">
        <v>0</v>
      </c>
      <c r="M36" s="43">
        <f t="shared" si="4"/>
        <v>0</v>
      </c>
      <c r="N36" s="43">
        <v>0</v>
      </c>
      <c r="O36" s="25">
        <v>0</v>
      </c>
      <c r="P36" s="26">
        <f t="shared" si="5"/>
        <v>0</v>
      </c>
      <c r="Q36" s="43">
        <f t="shared" si="6"/>
        <v>0</v>
      </c>
      <c r="R36" s="43">
        <v>0</v>
      </c>
      <c r="S36" s="25">
        <v>0</v>
      </c>
      <c r="T36" s="43">
        <f t="shared" si="7"/>
        <v>0</v>
      </c>
      <c r="U36" s="43">
        <v>0</v>
      </c>
      <c r="V36" s="43">
        <v>0</v>
      </c>
      <c r="W36" s="43">
        <f t="shared" si="8"/>
        <v>0</v>
      </c>
      <c r="X36" s="43">
        <v>0</v>
      </c>
      <c r="Y36" s="25">
        <v>0</v>
      </c>
      <c r="Z36" s="26">
        <f t="shared" si="9"/>
        <v>0</v>
      </c>
      <c r="AA36" s="43">
        <f t="shared" si="10"/>
        <v>0</v>
      </c>
      <c r="AB36" s="43">
        <v>0</v>
      </c>
      <c r="AC36" s="25">
        <v>0</v>
      </c>
      <c r="AD36" s="43">
        <f t="shared" si="11"/>
        <v>0</v>
      </c>
      <c r="AE36" s="43">
        <v>0</v>
      </c>
      <c r="AF36" s="25">
        <v>0</v>
      </c>
      <c r="AG36" s="43">
        <f t="shared" si="12"/>
        <v>0</v>
      </c>
      <c r="AH36" s="43">
        <v>0</v>
      </c>
      <c r="AI36" s="25">
        <v>0</v>
      </c>
      <c r="AJ36" s="43">
        <f t="shared" si="13"/>
        <v>0</v>
      </c>
      <c r="AK36" s="43">
        <v>0</v>
      </c>
      <c r="AL36" s="25">
        <v>0</v>
      </c>
      <c r="AM36" s="43">
        <f t="shared" si="14"/>
        <v>0</v>
      </c>
      <c r="AN36" s="43">
        <v>0</v>
      </c>
      <c r="AO36" s="25">
        <v>0</v>
      </c>
    </row>
    <row r="37" ht="20.1" customHeight="1" spans="1:41">
      <c r="A37" s="24" t="s">
        <v>36</v>
      </c>
      <c r="B37" s="24" t="s">
        <v>36</v>
      </c>
      <c r="C37" s="24" t="s">
        <v>36</v>
      </c>
      <c r="D37" s="24" t="s">
        <v>217</v>
      </c>
      <c r="E37" s="43">
        <f t="shared" si="0"/>
        <v>95.63</v>
      </c>
      <c r="F37" s="43">
        <f t="shared" si="1"/>
        <v>95.63</v>
      </c>
      <c r="G37" s="43">
        <f t="shared" si="2"/>
        <v>95.63</v>
      </c>
      <c r="H37" s="43">
        <v>71.63</v>
      </c>
      <c r="I37" s="25">
        <v>24</v>
      </c>
      <c r="J37" s="43">
        <f t="shared" si="3"/>
        <v>0</v>
      </c>
      <c r="K37" s="43">
        <v>0</v>
      </c>
      <c r="L37" s="25">
        <v>0</v>
      </c>
      <c r="M37" s="43">
        <f t="shared" si="4"/>
        <v>0</v>
      </c>
      <c r="N37" s="43">
        <v>0</v>
      </c>
      <c r="O37" s="25">
        <v>0</v>
      </c>
      <c r="P37" s="26">
        <f t="shared" si="5"/>
        <v>0</v>
      </c>
      <c r="Q37" s="43">
        <f t="shared" si="6"/>
        <v>0</v>
      </c>
      <c r="R37" s="43">
        <v>0</v>
      </c>
      <c r="S37" s="25">
        <v>0</v>
      </c>
      <c r="T37" s="43">
        <f t="shared" si="7"/>
        <v>0</v>
      </c>
      <c r="U37" s="43">
        <v>0</v>
      </c>
      <c r="V37" s="43">
        <v>0</v>
      </c>
      <c r="W37" s="43">
        <f t="shared" si="8"/>
        <v>0</v>
      </c>
      <c r="X37" s="43">
        <v>0</v>
      </c>
      <c r="Y37" s="25">
        <v>0</v>
      </c>
      <c r="Z37" s="26">
        <f t="shared" si="9"/>
        <v>0</v>
      </c>
      <c r="AA37" s="43">
        <f t="shared" si="10"/>
        <v>0</v>
      </c>
      <c r="AB37" s="43">
        <v>0</v>
      </c>
      <c r="AC37" s="25">
        <v>0</v>
      </c>
      <c r="AD37" s="43">
        <f t="shared" si="11"/>
        <v>0</v>
      </c>
      <c r="AE37" s="43">
        <v>0</v>
      </c>
      <c r="AF37" s="25">
        <v>0</v>
      </c>
      <c r="AG37" s="43">
        <f t="shared" si="12"/>
        <v>0</v>
      </c>
      <c r="AH37" s="43">
        <v>0</v>
      </c>
      <c r="AI37" s="25">
        <v>0</v>
      </c>
      <c r="AJ37" s="43">
        <f t="shared" si="13"/>
        <v>0</v>
      </c>
      <c r="AK37" s="43">
        <v>0</v>
      </c>
      <c r="AL37" s="25">
        <v>0</v>
      </c>
      <c r="AM37" s="43">
        <f t="shared" si="14"/>
        <v>0</v>
      </c>
      <c r="AN37" s="43">
        <v>0</v>
      </c>
      <c r="AO37" s="25">
        <v>0</v>
      </c>
    </row>
    <row r="38" ht="20.1" customHeight="1" spans="1:41">
      <c r="A38" s="24" t="s">
        <v>218</v>
      </c>
      <c r="B38" s="24" t="s">
        <v>84</v>
      </c>
      <c r="C38" s="24" t="s">
        <v>110</v>
      </c>
      <c r="D38" s="24" t="s">
        <v>219</v>
      </c>
      <c r="E38" s="43">
        <f t="shared" si="0"/>
        <v>46.9</v>
      </c>
      <c r="F38" s="43">
        <f t="shared" si="1"/>
        <v>46.9</v>
      </c>
      <c r="G38" s="43">
        <f t="shared" si="2"/>
        <v>46.9</v>
      </c>
      <c r="H38" s="43">
        <v>46.9</v>
      </c>
      <c r="I38" s="25">
        <v>0</v>
      </c>
      <c r="J38" s="43">
        <f t="shared" si="3"/>
        <v>0</v>
      </c>
      <c r="K38" s="43">
        <v>0</v>
      </c>
      <c r="L38" s="25">
        <v>0</v>
      </c>
      <c r="M38" s="43">
        <f t="shared" si="4"/>
        <v>0</v>
      </c>
      <c r="N38" s="43">
        <v>0</v>
      </c>
      <c r="O38" s="25">
        <v>0</v>
      </c>
      <c r="P38" s="26">
        <f t="shared" si="5"/>
        <v>0</v>
      </c>
      <c r="Q38" s="43">
        <f t="shared" si="6"/>
        <v>0</v>
      </c>
      <c r="R38" s="43">
        <v>0</v>
      </c>
      <c r="S38" s="25">
        <v>0</v>
      </c>
      <c r="T38" s="43">
        <f t="shared" si="7"/>
        <v>0</v>
      </c>
      <c r="U38" s="43">
        <v>0</v>
      </c>
      <c r="V38" s="43">
        <v>0</v>
      </c>
      <c r="W38" s="43">
        <f t="shared" si="8"/>
        <v>0</v>
      </c>
      <c r="X38" s="43">
        <v>0</v>
      </c>
      <c r="Y38" s="25">
        <v>0</v>
      </c>
      <c r="Z38" s="26">
        <f t="shared" si="9"/>
        <v>0</v>
      </c>
      <c r="AA38" s="43">
        <f t="shared" si="10"/>
        <v>0</v>
      </c>
      <c r="AB38" s="43">
        <v>0</v>
      </c>
      <c r="AC38" s="25">
        <v>0</v>
      </c>
      <c r="AD38" s="43">
        <f t="shared" si="11"/>
        <v>0</v>
      </c>
      <c r="AE38" s="43">
        <v>0</v>
      </c>
      <c r="AF38" s="25">
        <v>0</v>
      </c>
      <c r="AG38" s="43">
        <f t="shared" si="12"/>
        <v>0</v>
      </c>
      <c r="AH38" s="43">
        <v>0</v>
      </c>
      <c r="AI38" s="25">
        <v>0</v>
      </c>
      <c r="AJ38" s="43">
        <f t="shared" si="13"/>
        <v>0</v>
      </c>
      <c r="AK38" s="43">
        <v>0</v>
      </c>
      <c r="AL38" s="25">
        <v>0</v>
      </c>
      <c r="AM38" s="43">
        <f t="shared" si="14"/>
        <v>0</v>
      </c>
      <c r="AN38" s="43">
        <v>0</v>
      </c>
      <c r="AO38" s="25">
        <v>0</v>
      </c>
    </row>
    <row r="39" ht="20.1" customHeight="1" spans="1:41">
      <c r="A39" s="24" t="s">
        <v>218</v>
      </c>
      <c r="B39" s="24" t="s">
        <v>98</v>
      </c>
      <c r="C39" s="24" t="s">
        <v>110</v>
      </c>
      <c r="D39" s="24" t="s">
        <v>222</v>
      </c>
      <c r="E39" s="43">
        <f t="shared" si="0"/>
        <v>20</v>
      </c>
      <c r="F39" s="43">
        <f t="shared" si="1"/>
        <v>20</v>
      </c>
      <c r="G39" s="43">
        <f t="shared" si="2"/>
        <v>20</v>
      </c>
      <c r="H39" s="43">
        <v>0</v>
      </c>
      <c r="I39" s="25">
        <v>20</v>
      </c>
      <c r="J39" s="43">
        <f t="shared" si="3"/>
        <v>0</v>
      </c>
      <c r="K39" s="43">
        <v>0</v>
      </c>
      <c r="L39" s="25">
        <v>0</v>
      </c>
      <c r="M39" s="43">
        <f t="shared" si="4"/>
        <v>0</v>
      </c>
      <c r="N39" s="43">
        <v>0</v>
      </c>
      <c r="O39" s="25">
        <v>0</v>
      </c>
      <c r="P39" s="26">
        <f t="shared" si="5"/>
        <v>0</v>
      </c>
      <c r="Q39" s="43">
        <f t="shared" si="6"/>
        <v>0</v>
      </c>
      <c r="R39" s="43">
        <v>0</v>
      </c>
      <c r="S39" s="25">
        <v>0</v>
      </c>
      <c r="T39" s="43">
        <f t="shared" si="7"/>
        <v>0</v>
      </c>
      <c r="U39" s="43">
        <v>0</v>
      </c>
      <c r="V39" s="43">
        <v>0</v>
      </c>
      <c r="W39" s="43">
        <f t="shared" si="8"/>
        <v>0</v>
      </c>
      <c r="X39" s="43">
        <v>0</v>
      </c>
      <c r="Y39" s="25">
        <v>0</v>
      </c>
      <c r="Z39" s="26">
        <f t="shared" si="9"/>
        <v>0</v>
      </c>
      <c r="AA39" s="43">
        <f t="shared" si="10"/>
        <v>0</v>
      </c>
      <c r="AB39" s="43">
        <v>0</v>
      </c>
      <c r="AC39" s="25">
        <v>0</v>
      </c>
      <c r="AD39" s="43">
        <f t="shared" si="11"/>
        <v>0</v>
      </c>
      <c r="AE39" s="43">
        <v>0</v>
      </c>
      <c r="AF39" s="25">
        <v>0</v>
      </c>
      <c r="AG39" s="43">
        <f t="shared" si="12"/>
        <v>0</v>
      </c>
      <c r="AH39" s="43">
        <v>0</v>
      </c>
      <c r="AI39" s="25">
        <v>0</v>
      </c>
      <c r="AJ39" s="43">
        <f t="shared" si="13"/>
        <v>0</v>
      </c>
      <c r="AK39" s="43">
        <v>0</v>
      </c>
      <c r="AL39" s="25">
        <v>0</v>
      </c>
      <c r="AM39" s="43">
        <f t="shared" si="14"/>
        <v>0</v>
      </c>
      <c r="AN39" s="43">
        <v>0</v>
      </c>
      <c r="AO39" s="25">
        <v>0</v>
      </c>
    </row>
    <row r="40" ht="20.1" customHeight="1" spans="1:41">
      <c r="A40" s="24" t="s">
        <v>218</v>
      </c>
      <c r="B40" s="24" t="s">
        <v>94</v>
      </c>
      <c r="C40" s="24" t="s">
        <v>110</v>
      </c>
      <c r="D40" s="24" t="s">
        <v>224</v>
      </c>
      <c r="E40" s="43">
        <f t="shared" si="0"/>
        <v>5.2</v>
      </c>
      <c r="F40" s="43">
        <f t="shared" si="1"/>
        <v>5.2</v>
      </c>
      <c r="G40" s="43">
        <f t="shared" si="2"/>
        <v>5.2</v>
      </c>
      <c r="H40" s="43">
        <v>5.2</v>
      </c>
      <c r="I40" s="25">
        <v>0</v>
      </c>
      <c r="J40" s="43">
        <f t="shared" si="3"/>
        <v>0</v>
      </c>
      <c r="K40" s="43">
        <v>0</v>
      </c>
      <c r="L40" s="25">
        <v>0</v>
      </c>
      <c r="M40" s="43">
        <f t="shared" si="4"/>
        <v>0</v>
      </c>
      <c r="N40" s="43">
        <v>0</v>
      </c>
      <c r="O40" s="25">
        <v>0</v>
      </c>
      <c r="P40" s="26">
        <f t="shared" si="5"/>
        <v>0</v>
      </c>
      <c r="Q40" s="43">
        <f t="shared" si="6"/>
        <v>0</v>
      </c>
      <c r="R40" s="43">
        <v>0</v>
      </c>
      <c r="S40" s="25">
        <v>0</v>
      </c>
      <c r="T40" s="43">
        <f t="shared" si="7"/>
        <v>0</v>
      </c>
      <c r="U40" s="43">
        <v>0</v>
      </c>
      <c r="V40" s="43">
        <v>0</v>
      </c>
      <c r="W40" s="43">
        <f t="shared" si="8"/>
        <v>0</v>
      </c>
      <c r="X40" s="43">
        <v>0</v>
      </c>
      <c r="Y40" s="25">
        <v>0</v>
      </c>
      <c r="Z40" s="26">
        <f t="shared" si="9"/>
        <v>0</v>
      </c>
      <c r="AA40" s="43">
        <f t="shared" si="10"/>
        <v>0</v>
      </c>
      <c r="AB40" s="43">
        <v>0</v>
      </c>
      <c r="AC40" s="25">
        <v>0</v>
      </c>
      <c r="AD40" s="43">
        <f t="shared" si="11"/>
        <v>0</v>
      </c>
      <c r="AE40" s="43">
        <v>0</v>
      </c>
      <c r="AF40" s="25">
        <v>0</v>
      </c>
      <c r="AG40" s="43">
        <f t="shared" si="12"/>
        <v>0</v>
      </c>
      <c r="AH40" s="43">
        <v>0</v>
      </c>
      <c r="AI40" s="25">
        <v>0</v>
      </c>
      <c r="AJ40" s="43">
        <f t="shared" si="13"/>
        <v>0</v>
      </c>
      <c r="AK40" s="43">
        <v>0</v>
      </c>
      <c r="AL40" s="25">
        <v>0</v>
      </c>
      <c r="AM40" s="43">
        <f t="shared" si="14"/>
        <v>0</v>
      </c>
      <c r="AN40" s="43">
        <v>0</v>
      </c>
      <c r="AO40" s="25">
        <v>0</v>
      </c>
    </row>
    <row r="41" ht="20.1" customHeight="1" spans="1:41">
      <c r="A41" s="24" t="s">
        <v>218</v>
      </c>
      <c r="B41" s="24" t="s">
        <v>225</v>
      </c>
      <c r="C41" s="24" t="s">
        <v>110</v>
      </c>
      <c r="D41" s="24" t="s">
        <v>226</v>
      </c>
      <c r="E41" s="43">
        <f t="shared" si="0"/>
        <v>2</v>
      </c>
      <c r="F41" s="43">
        <f t="shared" si="1"/>
        <v>2</v>
      </c>
      <c r="G41" s="43">
        <f t="shared" si="2"/>
        <v>2</v>
      </c>
      <c r="H41" s="43">
        <v>2</v>
      </c>
      <c r="I41" s="25">
        <v>0</v>
      </c>
      <c r="J41" s="43">
        <f t="shared" si="3"/>
        <v>0</v>
      </c>
      <c r="K41" s="43">
        <v>0</v>
      </c>
      <c r="L41" s="25">
        <v>0</v>
      </c>
      <c r="M41" s="43">
        <f t="shared" si="4"/>
        <v>0</v>
      </c>
      <c r="N41" s="43">
        <v>0</v>
      </c>
      <c r="O41" s="25">
        <v>0</v>
      </c>
      <c r="P41" s="26">
        <f t="shared" si="5"/>
        <v>0</v>
      </c>
      <c r="Q41" s="43">
        <f t="shared" si="6"/>
        <v>0</v>
      </c>
      <c r="R41" s="43">
        <v>0</v>
      </c>
      <c r="S41" s="25">
        <v>0</v>
      </c>
      <c r="T41" s="43">
        <f t="shared" si="7"/>
        <v>0</v>
      </c>
      <c r="U41" s="43">
        <v>0</v>
      </c>
      <c r="V41" s="43">
        <v>0</v>
      </c>
      <c r="W41" s="43">
        <f t="shared" si="8"/>
        <v>0</v>
      </c>
      <c r="X41" s="43">
        <v>0</v>
      </c>
      <c r="Y41" s="25">
        <v>0</v>
      </c>
      <c r="Z41" s="26">
        <f t="shared" si="9"/>
        <v>0</v>
      </c>
      <c r="AA41" s="43">
        <f t="shared" si="10"/>
        <v>0</v>
      </c>
      <c r="AB41" s="43">
        <v>0</v>
      </c>
      <c r="AC41" s="25">
        <v>0</v>
      </c>
      <c r="AD41" s="43">
        <f t="shared" si="11"/>
        <v>0</v>
      </c>
      <c r="AE41" s="43">
        <v>0</v>
      </c>
      <c r="AF41" s="25">
        <v>0</v>
      </c>
      <c r="AG41" s="43">
        <f t="shared" si="12"/>
        <v>0</v>
      </c>
      <c r="AH41" s="43">
        <v>0</v>
      </c>
      <c r="AI41" s="25">
        <v>0</v>
      </c>
      <c r="AJ41" s="43">
        <f t="shared" si="13"/>
        <v>0</v>
      </c>
      <c r="AK41" s="43">
        <v>0</v>
      </c>
      <c r="AL41" s="25">
        <v>0</v>
      </c>
      <c r="AM41" s="43">
        <f t="shared" si="14"/>
        <v>0</v>
      </c>
      <c r="AN41" s="43">
        <v>0</v>
      </c>
      <c r="AO41" s="25">
        <v>0</v>
      </c>
    </row>
    <row r="42" ht="20.1" customHeight="1" spans="1:41">
      <c r="A42" s="24" t="s">
        <v>218</v>
      </c>
      <c r="B42" s="24" t="s">
        <v>91</v>
      </c>
      <c r="C42" s="24" t="s">
        <v>110</v>
      </c>
      <c r="D42" s="24" t="s">
        <v>227</v>
      </c>
      <c r="E42" s="43">
        <f t="shared" si="0"/>
        <v>21.53</v>
      </c>
      <c r="F42" s="43">
        <f t="shared" si="1"/>
        <v>21.53</v>
      </c>
      <c r="G42" s="43">
        <f t="shared" si="2"/>
        <v>21.53</v>
      </c>
      <c r="H42" s="43">
        <v>17.53</v>
      </c>
      <c r="I42" s="25">
        <v>4</v>
      </c>
      <c r="J42" s="43">
        <f t="shared" si="3"/>
        <v>0</v>
      </c>
      <c r="K42" s="43">
        <v>0</v>
      </c>
      <c r="L42" s="25">
        <v>0</v>
      </c>
      <c r="M42" s="43">
        <f t="shared" si="4"/>
        <v>0</v>
      </c>
      <c r="N42" s="43">
        <v>0</v>
      </c>
      <c r="O42" s="25">
        <v>0</v>
      </c>
      <c r="P42" s="26">
        <f t="shared" si="5"/>
        <v>0</v>
      </c>
      <c r="Q42" s="43">
        <f t="shared" si="6"/>
        <v>0</v>
      </c>
      <c r="R42" s="43">
        <v>0</v>
      </c>
      <c r="S42" s="25">
        <v>0</v>
      </c>
      <c r="T42" s="43">
        <f t="shared" si="7"/>
        <v>0</v>
      </c>
      <c r="U42" s="43">
        <v>0</v>
      </c>
      <c r="V42" s="43">
        <v>0</v>
      </c>
      <c r="W42" s="43">
        <f t="shared" si="8"/>
        <v>0</v>
      </c>
      <c r="X42" s="43">
        <v>0</v>
      </c>
      <c r="Y42" s="25">
        <v>0</v>
      </c>
      <c r="Z42" s="26">
        <f t="shared" si="9"/>
        <v>0</v>
      </c>
      <c r="AA42" s="43">
        <f t="shared" si="10"/>
        <v>0</v>
      </c>
      <c r="AB42" s="43">
        <v>0</v>
      </c>
      <c r="AC42" s="25">
        <v>0</v>
      </c>
      <c r="AD42" s="43">
        <f t="shared" si="11"/>
        <v>0</v>
      </c>
      <c r="AE42" s="43">
        <v>0</v>
      </c>
      <c r="AF42" s="25">
        <v>0</v>
      </c>
      <c r="AG42" s="43">
        <f t="shared" si="12"/>
        <v>0</v>
      </c>
      <c r="AH42" s="43">
        <v>0</v>
      </c>
      <c r="AI42" s="25">
        <v>0</v>
      </c>
      <c r="AJ42" s="43">
        <f t="shared" si="13"/>
        <v>0</v>
      </c>
      <c r="AK42" s="43">
        <v>0</v>
      </c>
      <c r="AL42" s="25">
        <v>0</v>
      </c>
      <c r="AM42" s="43">
        <f t="shared" si="14"/>
        <v>0</v>
      </c>
      <c r="AN42" s="43">
        <v>0</v>
      </c>
      <c r="AO42" s="25">
        <v>0</v>
      </c>
    </row>
    <row r="43" ht="20.1" customHeight="1" spans="1:41">
      <c r="A43" s="24" t="s">
        <v>36</v>
      </c>
      <c r="B43" s="24" t="s">
        <v>36</v>
      </c>
      <c r="C43" s="24" t="s">
        <v>36</v>
      </c>
      <c r="D43" s="24" t="s">
        <v>231</v>
      </c>
      <c r="E43" s="43">
        <f t="shared" si="0"/>
        <v>0.01</v>
      </c>
      <c r="F43" s="43">
        <f t="shared" si="1"/>
        <v>0.01</v>
      </c>
      <c r="G43" s="43">
        <f t="shared" si="2"/>
        <v>0.01</v>
      </c>
      <c r="H43" s="43">
        <v>0.01</v>
      </c>
      <c r="I43" s="25">
        <v>0</v>
      </c>
      <c r="J43" s="43">
        <f t="shared" si="3"/>
        <v>0</v>
      </c>
      <c r="K43" s="43">
        <v>0</v>
      </c>
      <c r="L43" s="25">
        <v>0</v>
      </c>
      <c r="M43" s="43">
        <f t="shared" si="4"/>
        <v>0</v>
      </c>
      <c r="N43" s="43">
        <v>0</v>
      </c>
      <c r="O43" s="25">
        <v>0</v>
      </c>
      <c r="P43" s="26">
        <f t="shared" si="5"/>
        <v>0</v>
      </c>
      <c r="Q43" s="43">
        <f t="shared" si="6"/>
        <v>0</v>
      </c>
      <c r="R43" s="43">
        <v>0</v>
      </c>
      <c r="S43" s="25">
        <v>0</v>
      </c>
      <c r="T43" s="43">
        <f t="shared" si="7"/>
        <v>0</v>
      </c>
      <c r="U43" s="43">
        <v>0</v>
      </c>
      <c r="V43" s="43">
        <v>0</v>
      </c>
      <c r="W43" s="43">
        <f t="shared" si="8"/>
        <v>0</v>
      </c>
      <c r="X43" s="43">
        <v>0</v>
      </c>
      <c r="Y43" s="25">
        <v>0</v>
      </c>
      <c r="Z43" s="26">
        <f t="shared" si="9"/>
        <v>0</v>
      </c>
      <c r="AA43" s="43">
        <f t="shared" si="10"/>
        <v>0</v>
      </c>
      <c r="AB43" s="43">
        <v>0</v>
      </c>
      <c r="AC43" s="25">
        <v>0</v>
      </c>
      <c r="AD43" s="43">
        <f t="shared" si="11"/>
        <v>0</v>
      </c>
      <c r="AE43" s="43">
        <v>0</v>
      </c>
      <c r="AF43" s="25">
        <v>0</v>
      </c>
      <c r="AG43" s="43">
        <f t="shared" si="12"/>
        <v>0</v>
      </c>
      <c r="AH43" s="43">
        <v>0</v>
      </c>
      <c r="AI43" s="25">
        <v>0</v>
      </c>
      <c r="AJ43" s="43">
        <f t="shared" si="13"/>
        <v>0</v>
      </c>
      <c r="AK43" s="43">
        <v>0</v>
      </c>
      <c r="AL43" s="25">
        <v>0</v>
      </c>
      <c r="AM43" s="43">
        <f t="shared" si="14"/>
        <v>0</v>
      </c>
      <c r="AN43" s="43">
        <v>0</v>
      </c>
      <c r="AO43" s="25">
        <v>0</v>
      </c>
    </row>
    <row r="44" ht="20.1" customHeight="1" spans="1:41">
      <c r="A44" s="24" t="s">
        <v>232</v>
      </c>
      <c r="B44" s="24" t="s">
        <v>84</v>
      </c>
      <c r="C44" s="24" t="s">
        <v>110</v>
      </c>
      <c r="D44" s="24" t="s">
        <v>233</v>
      </c>
      <c r="E44" s="43">
        <f t="shared" si="0"/>
        <v>0.01</v>
      </c>
      <c r="F44" s="43">
        <f t="shared" si="1"/>
        <v>0.01</v>
      </c>
      <c r="G44" s="43">
        <f t="shared" si="2"/>
        <v>0.01</v>
      </c>
      <c r="H44" s="43">
        <v>0.01</v>
      </c>
      <c r="I44" s="25">
        <v>0</v>
      </c>
      <c r="J44" s="43">
        <f t="shared" si="3"/>
        <v>0</v>
      </c>
      <c r="K44" s="43">
        <v>0</v>
      </c>
      <c r="L44" s="25">
        <v>0</v>
      </c>
      <c r="M44" s="43">
        <f t="shared" si="4"/>
        <v>0</v>
      </c>
      <c r="N44" s="43">
        <v>0</v>
      </c>
      <c r="O44" s="25">
        <v>0</v>
      </c>
      <c r="P44" s="26">
        <f t="shared" si="5"/>
        <v>0</v>
      </c>
      <c r="Q44" s="43">
        <f t="shared" si="6"/>
        <v>0</v>
      </c>
      <c r="R44" s="43">
        <v>0</v>
      </c>
      <c r="S44" s="25">
        <v>0</v>
      </c>
      <c r="T44" s="43">
        <f t="shared" si="7"/>
        <v>0</v>
      </c>
      <c r="U44" s="43">
        <v>0</v>
      </c>
      <c r="V44" s="43">
        <v>0</v>
      </c>
      <c r="W44" s="43">
        <f t="shared" si="8"/>
        <v>0</v>
      </c>
      <c r="X44" s="43">
        <v>0</v>
      </c>
      <c r="Y44" s="25">
        <v>0</v>
      </c>
      <c r="Z44" s="26">
        <f t="shared" si="9"/>
        <v>0</v>
      </c>
      <c r="AA44" s="43">
        <f t="shared" si="10"/>
        <v>0</v>
      </c>
      <c r="AB44" s="43">
        <v>0</v>
      </c>
      <c r="AC44" s="25">
        <v>0</v>
      </c>
      <c r="AD44" s="43">
        <f t="shared" si="11"/>
        <v>0</v>
      </c>
      <c r="AE44" s="43">
        <v>0</v>
      </c>
      <c r="AF44" s="25">
        <v>0</v>
      </c>
      <c r="AG44" s="43">
        <f t="shared" si="12"/>
        <v>0</v>
      </c>
      <c r="AH44" s="43">
        <v>0</v>
      </c>
      <c r="AI44" s="25">
        <v>0</v>
      </c>
      <c r="AJ44" s="43">
        <f t="shared" si="13"/>
        <v>0</v>
      </c>
      <c r="AK44" s="43">
        <v>0</v>
      </c>
      <c r="AL44" s="25">
        <v>0</v>
      </c>
      <c r="AM44" s="43">
        <f t="shared" si="14"/>
        <v>0</v>
      </c>
      <c r="AN44" s="43">
        <v>0</v>
      </c>
      <c r="AO44" s="25">
        <v>0</v>
      </c>
    </row>
    <row r="45" ht="20.1" customHeight="1" spans="1:41">
      <c r="A45" s="24" t="s">
        <v>36</v>
      </c>
      <c r="B45" s="24" t="s">
        <v>36</v>
      </c>
      <c r="C45" s="24" t="s">
        <v>36</v>
      </c>
      <c r="D45" s="24" t="s">
        <v>111</v>
      </c>
      <c r="E45" s="43">
        <f t="shared" si="0"/>
        <v>1847.38</v>
      </c>
      <c r="F45" s="43">
        <f t="shared" si="1"/>
        <v>1717.76</v>
      </c>
      <c r="G45" s="43">
        <f t="shared" si="2"/>
        <v>1717.76</v>
      </c>
      <c r="H45" s="43">
        <v>390.08</v>
      </c>
      <c r="I45" s="25">
        <v>1327.68</v>
      </c>
      <c r="J45" s="43">
        <f t="shared" si="3"/>
        <v>0</v>
      </c>
      <c r="K45" s="43">
        <v>0</v>
      </c>
      <c r="L45" s="25">
        <v>0</v>
      </c>
      <c r="M45" s="43">
        <f t="shared" si="4"/>
        <v>0</v>
      </c>
      <c r="N45" s="43">
        <v>0</v>
      </c>
      <c r="O45" s="25">
        <v>0</v>
      </c>
      <c r="P45" s="26">
        <f t="shared" si="5"/>
        <v>0</v>
      </c>
      <c r="Q45" s="43">
        <f t="shared" si="6"/>
        <v>0</v>
      </c>
      <c r="R45" s="43">
        <v>0</v>
      </c>
      <c r="S45" s="25">
        <v>0</v>
      </c>
      <c r="T45" s="43">
        <f t="shared" si="7"/>
        <v>0</v>
      </c>
      <c r="U45" s="43">
        <v>0</v>
      </c>
      <c r="V45" s="43">
        <v>0</v>
      </c>
      <c r="W45" s="43">
        <f t="shared" si="8"/>
        <v>0</v>
      </c>
      <c r="X45" s="43">
        <v>0</v>
      </c>
      <c r="Y45" s="25">
        <v>0</v>
      </c>
      <c r="Z45" s="26">
        <f t="shared" si="9"/>
        <v>129.62</v>
      </c>
      <c r="AA45" s="43">
        <f t="shared" si="10"/>
        <v>129.62</v>
      </c>
      <c r="AB45" s="43">
        <v>0</v>
      </c>
      <c r="AC45" s="25">
        <v>129.62</v>
      </c>
      <c r="AD45" s="43">
        <f t="shared" si="11"/>
        <v>0</v>
      </c>
      <c r="AE45" s="43">
        <v>0</v>
      </c>
      <c r="AF45" s="25">
        <v>0</v>
      </c>
      <c r="AG45" s="43">
        <f t="shared" si="12"/>
        <v>0</v>
      </c>
      <c r="AH45" s="43">
        <v>0</v>
      </c>
      <c r="AI45" s="25">
        <v>0</v>
      </c>
      <c r="AJ45" s="43">
        <f t="shared" si="13"/>
        <v>0</v>
      </c>
      <c r="AK45" s="43">
        <v>0</v>
      </c>
      <c r="AL45" s="25">
        <v>0</v>
      </c>
      <c r="AM45" s="43">
        <f t="shared" si="14"/>
        <v>0</v>
      </c>
      <c r="AN45" s="43">
        <v>0</v>
      </c>
      <c r="AO45" s="25">
        <v>0</v>
      </c>
    </row>
    <row r="46" ht="20.1" customHeight="1" spans="1:41">
      <c r="A46" s="24" t="s">
        <v>36</v>
      </c>
      <c r="B46" s="24" t="s">
        <v>36</v>
      </c>
      <c r="C46" s="24" t="s">
        <v>36</v>
      </c>
      <c r="D46" s="24" t="s">
        <v>211</v>
      </c>
      <c r="E46" s="43">
        <f t="shared" si="0"/>
        <v>238.06</v>
      </c>
      <c r="F46" s="43">
        <f t="shared" si="1"/>
        <v>238.06</v>
      </c>
      <c r="G46" s="43">
        <f t="shared" si="2"/>
        <v>238.06</v>
      </c>
      <c r="H46" s="43">
        <v>238.06</v>
      </c>
      <c r="I46" s="25">
        <v>0</v>
      </c>
      <c r="J46" s="43">
        <f t="shared" si="3"/>
        <v>0</v>
      </c>
      <c r="K46" s="43">
        <v>0</v>
      </c>
      <c r="L46" s="25">
        <v>0</v>
      </c>
      <c r="M46" s="43">
        <f t="shared" si="4"/>
        <v>0</v>
      </c>
      <c r="N46" s="43">
        <v>0</v>
      </c>
      <c r="O46" s="25">
        <v>0</v>
      </c>
      <c r="P46" s="26">
        <f t="shared" si="5"/>
        <v>0</v>
      </c>
      <c r="Q46" s="43">
        <f t="shared" si="6"/>
        <v>0</v>
      </c>
      <c r="R46" s="43">
        <v>0</v>
      </c>
      <c r="S46" s="25">
        <v>0</v>
      </c>
      <c r="T46" s="43">
        <f t="shared" si="7"/>
        <v>0</v>
      </c>
      <c r="U46" s="43">
        <v>0</v>
      </c>
      <c r="V46" s="43">
        <v>0</v>
      </c>
      <c r="W46" s="43">
        <f t="shared" si="8"/>
        <v>0</v>
      </c>
      <c r="X46" s="43">
        <v>0</v>
      </c>
      <c r="Y46" s="25">
        <v>0</v>
      </c>
      <c r="Z46" s="26">
        <f t="shared" si="9"/>
        <v>0</v>
      </c>
      <c r="AA46" s="43">
        <f t="shared" si="10"/>
        <v>0</v>
      </c>
      <c r="AB46" s="43">
        <v>0</v>
      </c>
      <c r="AC46" s="25">
        <v>0</v>
      </c>
      <c r="AD46" s="43">
        <f t="shared" si="11"/>
        <v>0</v>
      </c>
      <c r="AE46" s="43">
        <v>0</v>
      </c>
      <c r="AF46" s="25">
        <v>0</v>
      </c>
      <c r="AG46" s="43">
        <f t="shared" si="12"/>
        <v>0</v>
      </c>
      <c r="AH46" s="43">
        <v>0</v>
      </c>
      <c r="AI46" s="25">
        <v>0</v>
      </c>
      <c r="AJ46" s="43">
        <f t="shared" si="13"/>
        <v>0</v>
      </c>
      <c r="AK46" s="43">
        <v>0</v>
      </c>
      <c r="AL46" s="25">
        <v>0</v>
      </c>
      <c r="AM46" s="43">
        <f t="shared" si="14"/>
        <v>0</v>
      </c>
      <c r="AN46" s="43">
        <v>0</v>
      </c>
      <c r="AO46" s="25">
        <v>0</v>
      </c>
    </row>
    <row r="47" ht="20.1" customHeight="1" spans="1:41">
      <c r="A47" s="24" t="s">
        <v>212</v>
      </c>
      <c r="B47" s="24" t="s">
        <v>84</v>
      </c>
      <c r="C47" s="24" t="s">
        <v>113</v>
      </c>
      <c r="D47" s="24" t="s">
        <v>213</v>
      </c>
      <c r="E47" s="43">
        <f t="shared" si="0"/>
        <v>164.8</v>
      </c>
      <c r="F47" s="43">
        <f t="shared" si="1"/>
        <v>164.8</v>
      </c>
      <c r="G47" s="43">
        <f t="shared" si="2"/>
        <v>164.8</v>
      </c>
      <c r="H47" s="43">
        <v>164.8</v>
      </c>
      <c r="I47" s="25">
        <v>0</v>
      </c>
      <c r="J47" s="43">
        <f t="shared" si="3"/>
        <v>0</v>
      </c>
      <c r="K47" s="43">
        <v>0</v>
      </c>
      <c r="L47" s="25">
        <v>0</v>
      </c>
      <c r="M47" s="43">
        <f t="shared" si="4"/>
        <v>0</v>
      </c>
      <c r="N47" s="43">
        <v>0</v>
      </c>
      <c r="O47" s="25">
        <v>0</v>
      </c>
      <c r="P47" s="26">
        <f t="shared" si="5"/>
        <v>0</v>
      </c>
      <c r="Q47" s="43">
        <f t="shared" si="6"/>
        <v>0</v>
      </c>
      <c r="R47" s="43">
        <v>0</v>
      </c>
      <c r="S47" s="25">
        <v>0</v>
      </c>
      <c r="T47" s="43">
        <f t="shared" si="7"/>
        <v>0</v>
      </c>
      <c r="U47" s="43">
        <v>0</v>
      </c>
      <c r="V47" s="43">
        <v>0</v>
      </c>
      <c r="W47" s="43">
        <f t="shared" si="8"/>
        <v>0</v>
      </c>
      <c r="X47" s="43">
        <v>0</v>
      </c>
      <c r="Y47" s="25">
        <v>0</v>
      </c>
      <c r="Z47" s="26">
        <f t="shared" si="9"/>
        <v>0</v>
      </c>
      <c r="AA47" s="43">
        <f t="shared" si="10"/>
        <v>0</v>
      </c>
      <c r="AB47" s="43">
        <v>0</v>
      </c>
      <c r="AC47" s="25">
        <v>0</v>
      </c>
      <c r="AD47" s="43">
        <f t="shared" si="11"/>
        <v>0</v>
      </c>
      <c r="AE47" s="43">
        <v>0</v>
      </c>
      <c r="AF47" s="25">
        <v>0</v>
      </c>
      <c r="AG47" s="43">
        <f t="shared" si="12"/>
        <v>0</v>
      </c>
      <c r="AH47" s="43">
        <v>0</v>
      </c>
      <c r="AI47" s="25">
        <v>0</v>
      </c>
      <c r="AJ47" s="43">
        <f t="shared" si="13"/>
        <v>0</v>
      </c>
      <c r="AK47" s="43">
        <v>0</v>
      </c>
      <c r="AL47" s="25">
        <v>0</v>
      </c>
      <c r="AM47" s="43">
        <f t="shared" si="14"/>
        <v>0</v>
      </c>
      <c r="AN47" s="43">
        <v>0</v>
      </c>
      <c r="AO47" s="25">
        <v>0</v>
      </c>
    </row>
    <row r="48" ht="20.1" customHeight="1" spans="1:41">
      <c r="A48" s="24" t="s">
        <v>212</v>
      </c>
      <c r="B48" s="24" t="s">
        <v>87</v>
      </c>
      <c r="C48" s="24" t="s">
        <v>113</v>
      </c>
      <c r="D48" s="24" t="s">
        <v>214</v>
      </c>
      <c r="E48" s="43">
        <f t="shared" si="0"/>
        <v>46.4</v>
      </c>
      <c r="F48" s="43">
        <f t="shared" si="1"/>
        <v>46.4</v>
      </c>
      <c r="G48" s="43">
        <f t="shared" si="2"/>
        <v>46.4</v>
      </c>
      <c r="H48" s="43">
        <v>46.4</v>
      </c>
      <c r="I48" s="25">
        <v>0</v>
      </c>
      <c r="J48" s="43">
        <f t="shared" si="3"/>
        <v>0</v>
      </c>
      <c r="K48" s="43">
        <v>0</v>
      </c>
      <c r="L48" s="25">
        <v>0</v>
      </c>
      <c r="M48" s="43">
        <f t="shared" si="4"/>
        <v>0</v>
      </c>
      <c r="N48" s="43">
        <v>0</v>
      </c>
      <c r="O48" s="25">
        <v>0</v>
      </c>
      <c r="P48" s="26">
        <f t="shared" si="5"/>
        <v>0</v>
      </c>
      <c r="Q48" s="43">
        <f t="shared" si="6"/>
        <v>0</v>
      </c>
      <c r="R48" s="43">
        <v>0</v>
      </c>
      <c r="S48" s="25">
        <v>0</v>
      </c>
      <c r="T48" s="43">
        <f t="shared" si="7"/>
        <v>0</v>
      </c>
      <c r="U48" s="43">
        <v>0</v>
      </c>
      <c r="V48" s="43">
        <v>0</v>
      </c>
      <c r="W48" s="43">
        <f t="shared" si="8"/>
        <v>0</v>
      </c>
      <c r="X48" s="43">
        <v>0</v>
      </c>
      <c r="Y48" s="25">
        <v>0</v>
      </c>
      <c r="Z48" s="26">
        <f t="shared" si="9"/>
        <v>0</v>
      </c>
      <c r="AA48" s="43">
        <f t="shared" si="10"/>
        <v>0</v>
      </c>
      <c r="AB48" s="43">
        <v>0</v>
      </c>
      <c r="AC48" s="25">
        <v>0</v>
      </c>
      <c r="AD48" s="43">
        <f t="shared" si="11"/>
        <v>0</v>
      </c>
      <c r="AE48" s="43">
        <v>0</v>
      </c>
      <c r="AF48" s="25">
        <v>0</v>
      </c>
      <c r="AG48" s="43">
        <f t="shared" si="12"/>
        <v>0</v>
      </c>
      <c r="AH48" s="43">
        <v>0</v>
      </c>
      <c r="AI48" s="25">
        <v>0</v>
      </c>
      <c r="AJ48" s="43">
        <f t="shared" si="13"/>
        <v>0</v>
      </c>
      <c r="AK48" s="43">
        <v>0</v>
      </c>
      <c r="AL48" s="25">
        <v>0</v>
      </c>
      <c r="AM48" s="43">
        <f t="shared" si="14"/>
        <v>0</v>
      </c>
      <c r="AN48" s="43">
        <v>0</v>
      </c>
      <c r="AO48" s="25">
        <v>0</v>
      </c>
    </row>
    <row r="49" ht="20.1" customHeight="1" spans="1:41">
      <c r="A49" s="24" t="s">
        <v>212</v>
      </c>
      <c r="B49" s="24" t="s">
        <v>95</v>
      </c>
      <c r="C49" s="24" t="s">
        <v>113</v>
      </c>
      <c r="D49" s="24" t="s">
        <v>215</v>
      </c>
      <c r="E49" s="43">
        <f t="shared" si="0"/>
        <v>24.78</v>
      </c>
      <c r="F49" s="43">
        <f t="shared" si="1"/>
        <v>24.78</v>
      </c>
      <c r="G49" s="43">
        <f t="shared" si="2"/>
        <v>24.78</v>
      </c>
      <c r="H49" s="43">
        <v>24.78</v>
      </c>
      <c r="I49" s="25">
        <v>0</v>
      </c>
      <c r="J49" s="43">
        <f t="shared" si="3"/>
        <v>0</v>
      </c>
      <c r="K49" s="43">
        <v>0</v>
      </c>
      <c r="L49" s="25">
        <v>0</v>
      </c>
      <c r="M49" s="43">
        <f t="shared" si="4"/>
        <v>0</v>
      </c>
      <c r="N49" s="43">
        <v>0</v>
      </c>
      <c r="O49" s="25">
        <v>0</v>
      </c>
      <c r="P49" s="26">
        <f t="shared" si="5"/>
        <v>0</v>
      </c>
      <c r="Q49" s="43">
        <f t="shared" si="6"/>
        <v>0</v>
      </c>
      <c r="R49" s="43">
        <v>0</v>
      </c>
      <c r="S49" s="25">
        <v>0</v>
      </c>
      <c r="T49" s="43">
        <f t="shared" si="7"/>
        <v>0</v>
      </c>
      <c r="U49" s="43">
        <v>0</v>
      </c>
      <c r="V49" s="43">
        <v>0</v>
      </c>
      <c r="W49" s="43">
        <f t="shared" si="8"/>
        <v>0</v>
      </c>
      <c r="X49" s="43">
        <v>0</v>
      </c>
      <c r="Y49" s="25">
        <v>0</v>
      </c>
      <c r="Z49" s="26">
        <f t="shared" si="9"/>
        <v>0</v>
      </c>
      <c r="AA49" s="43">
        <f t="shared" si="10"/>
        <v>0</v>
      </c>
      <c r="AB49" s="43">
        <v>0</v>
      </c>
      <c r="AC49" s="25">
        <v>0</v>
      </c>
      <c r="AD49" s="43">
        <f t="shared" si="11"/>
        <v>0</v>
      </c>
      <c r="AE49" s="43">
        <v>0</v>
      </c>
      <c r="AF49" s="25">
        <v>0</v>
      </c>
      <c r="AG49" s="43">
        <f t="shared" si="12"/>
        <v>0</v>
      </c>
      <c r="AH49" s="43">
        <v>0</v>
      </c>
      <c r="AI49" s="25">
        <v>0</v>
      </c>
      <c r="AJ49" s="43">
        <f t="shared" si="13"/>
        <v>0</v>
      </c>
      <c r="AK49" s="43">
        <v>0</v>
      </c>
      <c r="AL49" s="25">
        <v>0</v>
      </c>
      <c r="AM49" s="43">
        <f t="shared" si="14"/>
        <v>0</v>
      </c>
      <c r="AN49" s="43">
        <v>0</v>
      </c>
      <c r="AO49" s="25">
        <v>0</v>
      </c>
    </row>
    <row r="50" ht="20.1" customHeight="1" spans="1:41">
      <c r="A50" s="24" t="s">
        <v>212</v>
      </c>
      <c r="B50" s="24" t="s">
        <v>91</v>
      </c>
      <c r="C50" s="24" t="s">
        <v>113</v>
      </c>
      <c r="D50" s="24" t="s">
        <v>216</v>
      </c>
      <c r="E50" s="43">
        <f t="shared" si="0"/>
        <v>2.08</v>
      </c>
      <c r="F50" s="43">
        <f t="shared" si="1"/>
        <v>2.08</v>
      </c>
      <c r="G50" s="43">
        <f t="shared" si="2"/>
        <v>2.08</v>
      </c>
      <c r="H50" s="43">
        <v>2.08</v>
      </c>
      <c r="I50" s="25">
        <v>0</v>
      </c>
      <c r="J50" s="43">
        <f t="shared" si="3"/>
        <v>0</v>
      </c>
      <c r="K50" s="43">
        <v>0</v>
      </c>
      <c r="L50" s="25">
        <v>0</v>
      </c>
      <c r="M50" s="43">
        <f t="shared" si="4"/>
        <v>0</v>
      </c>
      <c r="N50" s="43">
        <v>0</v>
      </c>
      <c r="O50" s="25">
        <v>0</v>
      </c>
      <c r="P50" s="26">
        <f t="shared" si="5"/>
        <v>0</v>
      </c>
      <c r="Q50" s="43">
        <f t="shared" si="6"/>
        <v>0</v>
      </c>
      <c r="R50" s="43">
        <v>0</v>
      </c>
      <c r="S50" s="25">
        <v>0</v>
      </c>
      <c r="T50" s="43">
        <f t="shared" si="7"/>
        <v>0</v>
      </c>
      <c r="U50" s="43">
        <v>0</v>
      </c>
      <c r="V50" s="43">
        <v>0</v>
      </c>
      <c r="W50" s="43">
        <f t="shared" si="8"/>
        <v>0</v>
      </c>
      <c r="X50" s="43">
        <v>0</v>
      </c>
      <c r="Y50" s="25">
        <v>0</v>
      </c>
      <c r="Z50" s="26">
        <f t="shared" si="9"/>
        <v>0</v>
      </c>
      <c r="AA50" s="43">
        <f t="shared" si="10"/>
        <v>0</v>
      </c>
      <c r="AB50" s="43">
        <v>0</v>
      </c>
      <c r="AC50" s="25">
        <v>0</v>
      </c>
      <c r="AD50" s="43">
        <f t="shared" si="11"/>
        <v>0</v>
      </c>
      <c r="AE50" s="43">
        <v>0</v>
      </c>
      <c r="AF50" s="25">
        <v>0</v>
      </c>
      <c r="AG50" s="43">
        <f t="shared" si="12"/>
        <v>0</v>
      </c>
      <c r="AH50" s="43">
        <v>0</v>
      </c>
      <c r="AI50" s="25">
        <v>0</v>
      </c>
      <c r="AJ50" s="43">
        <f t="shared" si="13"/>
        <v>0</v>
      </c>
      <c r="AK50" s="43">
        <v>0</v>
      </c>
      <c r="AL50" s="25">
        <v>0</v>
      </c>
      <c r="AM50" s="43">
        <f t="shared" si="14"/>
        <v>0</v>
      </c>
      <c r="AN50" s="43">
        <v>0</v>
      </c>
      <c r="AO50" s="25">
        <v>0</v>
      </c>
    </row>
    <row r="51" ht="20.1" customHeight="1" spans="1:41">
      <c r="A51" s="24" t="s">
        <v>36</v>
      </c>
      <c r="B51" s="24" t="s">
        <v>36</v>
      </c>
      <c r="C51" s="24" t="s">
        <v>36</v>
      </c>
      <c r="D51" s="24" t="s">
        <v>217</v>
      </c>
      <c r="E51" s="43">
        <f t="shared" si="0"/>
        <v>1405.69</v>
      </c>
      <c r="F51" s="43">
        <f t="shared" si="1"/>
        <v>1384.69</v>
      </c>
      <c r="G51" s="43">
        <f t="shared" si="2"/>
        <v>1384.69</v>
      </c>
      <c r="H51" s="43">
        <v>152.01</v>
      </c>
      <c r="I51" s="25">
        <v>1232.68</v>
      </c>
      <c r="J51" s="43">
        <f t="shared" si="3"/>
        <v>0</v>
      </c>
      <c r="K51" s="43">
        <v>0</v>
      </c>
      <c r="L51" s="25">
        <v>0</v>
      </c>
      <c r="M51" s="43">
        <f t="shared" si="4"/>
        <v>0</v>
      </c>
      <c r="N51" s="43">
        <v>0</v>
      </c>
      <c r="O51" s="25">
        <v>0</v>
      </c>
      <c r="P51" s="26">
        <f t="shared" si="5"/>
        <v>0</v>
      </c>
      <c r="Q51" s="43">
        <f t="shared" si="6"/>
        <v>0</v>
      </c>
      <c r="R51" s="43">
        <v>0</v>
      </c>
      <c r="S51" s="25">
        <v>0</v>
      </c>
      <c r="T51" s="43">
        <f t="shared" si="7"/>
        <v>0</v>
      </c>
      <c r="U51" s="43">
        <v>0</v>
      </c>
      <c r="V51" s="43">
        <v>0</v>
      </c>
      <c r="W51" s="43">
        <f t="shared" si="8"/>
        <v>0</v>
      </c>
      <c r="X51" s="43">
        <v>0</v>
      </c>
      <c r="Y51" s="25">
        <v>0</v>
      </c>
      <c r="Z51" s="26">
        <f t="shared" si="9"/>
        <v>21</v>
      </c>
      <c r="AA51" s="43">
        <f t="shared" si="10"/>
        <v>21</v>
      </c>
      <c r="AB51" s="43">
        <v>0</v>
      </c>
      <c r="AC51" s="25">
        <v>21</v>
      </c>
      <c r="AD51" s="43">
        <f t="shared" si="11"/>
        <v>0</v>
      </c>
      <c r="AE51" s="43">
        <v>0</v>
      </c>
      <c r="AF51" s="25">
        <v>0</v>
      </c>
      <c r="AG51" s="43">
        <f t="shared" si="12"/>
        <v>0</v>
      </c>
      <c r="AH51" s="43">
        <v>0</v>
      </c>
      <c r="AI51" s="25">
        <v>0</v>
      </c>
      <c r="AJ51" s="43">
        <f t="shared" si="13"/>
        <v>0</v>
      </c>
      <c r="AK51" s="43">
        <v>0</v>
      </c>
      <c r="AL51" s="25">
        <v>0</v>
      </c>
      <c r="AM51" s="43">
        <f t="shared" si="14"/>
        <v>0</v>
      </c>
      <c r="AN51" s="43">
        <v>0</v>
      </c>
      <c r="AO51" s="25">
        <v>0</v>
      </c>
    </row>
    <row r="52" ht="20.1" customHeight="1" spans="1:41">
      <c r="A52" s="24" t="s">
        <v>218</v>
      </c>
      <c r="B52" s="24" t="s">
        <v>84</v>
      </c>
      <c r="C52" s="24" t="s">
        <v>113</v>
      </c>
      <c r="D52" s="24" t="s">
        <v>219</v>
      </c>
      <c r="E52" s="43">
        <f t="shared" si="0"/>
        <v>118.16</v>
      </c>
      <c r="F52" s="43">
        <f t="shared" si="1"/>
        <v>118.16</v>
      </c>
      <c r="G52" s="43">
        <f t="shared" si="2"/>
        <v>118.16</v>
      </c>
      <c r="H52" s="43">
        <v>118.16</v>
      </c>
      <c r="I52" s="25">
        <v>0</v>
      </c>
      <c r="J52" s="43">
        <f t="shared" si="3"/>
        <v>0</v>
      </c>
      <c r="K52" s="43">
        <v>0</v>
      </c>
      <c r="L52" s="25">
        <v>0</v>
      </c>
      <c r="M52" s="43">
        <f t="shared" si="4"/>
        <v>0</v>
      </c>
      <c r="N52" s="43">
        <v>0</v>
      </c>
      <c r="O52" s="25">
        <v>0</v>
      </c>
      <c r="P52" s="26">
        <f t="shared" si="5"/>
        <v>0</v>
      </c>
      <c r="Q52" s="43">
        <f t="shared" si="6"/>
        <v>0</v>
      </c>
      <c r="R52" s="43">
        <v>0</v>
      </c>
      <c r="S52" s="25">
        <v>0</v>
      </c>
      <c r="T52" s="43">
        <f t="shared" si="7"/>
        <v>0</v>
      </c>
      <c r="U52" s="43">
        <v>0</v>
      </c>
      <c r="V52" s="43">
        <v>0</v>
      </c>
      <c r="W52" s="43">
        <f t="shared" si="8"/>
        <v>0</v>
      </c>
      <c r="X52" s="43">
        <v>0</v>
      </c>
      <c r="Y52" s="25">
        <v>0</v>
      </c>
      <c r="Z52" s="26">
        <f t="shared" si="9"/>
        <v>0</v>
      </c>
      <c r="AA52" s="43">
        <f t="shared" si="10"/>
        <v>0</v>
      </c>
      <c r="AB52" s="43">
        <v>0</v>
      </c>
      <c r="AC52" s="25">
        <v>0</v>
      </c>
      <c r="AD52" s="43">
        <f t="shared" si="11"/>
        <v>0</v>
      </c>
      <c r="AE52" s="43">
        <v>0</v>
      </c>
      <c r="AF52" s="25">
        <v>0</v>
      </c>
      <c r="AG52" s="43">
        <f t="shared" si="12"/>
        <v>0</v>
      </c>
      <c r="AH52" s="43">
        <v>0</v>
      </c>
      <c r="AI52" s="25">
        <v>0</v>
      </c>
      <c r="AJ52" s="43">
        <f t="shared" si="13"/>
        <v>0</v>
      </c>
      <c r="AK52" s="43">
        <v>0</v>
      </c>
      <c r="AL52" s="25">
        <v>0</v>
      </c>
      <c r="AM52" s="43">
        <f t="shared" si="14"/>
        <v>0</v>
      </c>
      <c r="AN52" s="43">
        <v>0</v>
      </c>
      <c r="AO52" s="25">
        <v>0</v>
      </c>
    </row>
    <row r="53" ht="20.1" customHeight="1" spans="1:41">
      <c r="A53" s="24" t="s">
        <v>218</v>
      </c>
      <c r="B53" s="24" t="s">
        <v>95</v>
      </c>
      <c r="C53" s="24" t="s">
        <v>113</v>
      </c>
      <c r="D53" s="24" t="s">
        <v>221</v>
      </c>
      <c r="E53" s="43">
        <f t="shared" si="0"/>
        <v>4</v>
      </c>
      <c r="F53" s="43">
        <f t="shared" si="1"/>
        <v>4</v>
      </c>
      <c r="G53" s="43">
        <f t="shared" si="2"/>
        <v>4</v>
      </c>
      <c r="H53" s="43">
        <v>4</v>
      </c>
      <c r="I53" s="25">
        <v>0</v>
      </c>
      <c r="J53" s="43">
        <f t="shared" si="3"/>
        <v>0</v>
      </c>
      <c r="K53" s="43">
        <v>0</v>
      </c>
      <c r="L53" s="25">
        <v>0</v>
      </c>
      <c r="M53" s="43">
        <f t="shared" si="4"/>
        <v>0</v>
      </c>
      <c r="N53" s="43">
        <v>0</v>
      </c>
      <c r="O53" s="25">
        <v>0</v>
      </c>
      <c r="P53" s="26">
        <f t="shared" si="5"/>
        <v>0</v>
      </c>
      <c r="Q53" s="43">
        <f t="shared" si="6"/>
        <v>0</v>
      </c>
      <c r="R53" s="43">
        <v>0</v>
      </c>
      <c r="S53" s="25">
        <v>0</v>
      </c>
      <c r="T53" s="43">
        <f t="shared" si="7"/>
        <v>0</v>
      </c>
      <c r="U53" s="43">
        <v>0</v>
      </c>
      <c r="V53" s="43">
        <v>0</v>
      </c>
      <c r="W53" s="43">
        <f t="shared" si="8"/>
        <v>0</v>
      </c>
      <c r="X53" s="43">
        <v>0</v>
      </c>
      <c r="Y53" s="25">
        <v>0</v>
      </c>
      <c r="Z53" s="26">
        <f t="shared" si="9"/>
        <v>0</v>
      </c>
      <c r="AA53" s="43">
        <f t="shared" si="10"/>
        <v>0</v>
      </c>
      <c r="AB53" s="43">
        <v>0</v>
      </c>
      <c r="AC53" s="25">
        <v>0</v>
      </c>
      <c r="AD53" s="43">
        <f t="shared" si="11"/>
        <v>0</v>
      </c>
      <c r="AE53" s="43">
        <v>0</v>
      </c>
      <c r="AF53" s="25">
        <v>0</v>
      </c>
      <c r="AG53" s="43">
        <f t="shared" si="12"/>
        <v>0</v>
      </c>
      <c r="AH53" s="43">
        <v>0</v>
      </c>
      <c r="AI53" s="25">
        <v>0</v>
      </c>
      <c r="AJ53" s="43">
        <f t="shared" si="13"/>
        <v>0</v>
      </c>
      <c r="AK53" s="43">
        <v>0</v>
      </c>
      <c r="AL53" s="25">
        <v>0</v>
      </c>
      <c r="AM53" s="43">
        <f t="shared" si="14"/>
        <v>0</v>
      </c>
      <c r="AN53" s="43">
        <v>0</v>
      </c>
      <c r="AO53" s="25">
        <v>0</v>
      </c>
    </row>
    <row r="54" ht="20.1" customHeight="1" spans="1:41">
      <c r="A54" s="24" t="s">
        <v>218</v>
      </c>
      <c r="B54" s="24" t="s">
        <v>98</v>
      </c>
      <c r="C54" s="24" t="s">
        <v>113</v>
      </c>
      <c r="D54" s="24" t="s">
        <v>222</v>
      </c>
      <c r="E54" s="43">
        <f t="shared" si="0"/>
        <v>1253.68</v>
      </c>
      <c r="F54" s="43">
        <f t="shared" si="1"/>
        <v>1232.68</v>
      </c>
      <c r="G54" s="43">
        <f t="shared" si="2"/>
        <v>1232.68</v>
      </c>
      <c r="H54" s="43">
        <v>0</v>
      </c>
      <c r="I54" s="25">
        <v>1232.68</v>
      </c>
      <c r="J54" s="43">
        <f t="shared" si="3"/>
        <v>0</v>
      </c>
      <c r="K54" s="43">
        <v>0</v>
      </c>
      <c r="L54" s="25">
        <v>0</v>
      </c>
      <c r="M54" s="43">
        <f t="shared" si="4"/>
        <v>0</v>
      </c>
      <c r="N54" s="43">
        <v>0</v>
      </c>
      <c r="O54" s="25">
        <v>0</v>
      </c>
      <c r="P54" s="26">
        <f t="shared" si="5"/>
        <v>0</v>
      </c>
      <c r="Q54" s="43">
        <f t="shared" si="6"/>
        <v>0</v>
      </c>
      <c r="R54" s="43">
        <v>0</v>
      </c>
      <c r="S54" s="25">
        <v>0</v>
      </c>
      <c r="T54" s="43">
        <f t="shared" si="7"/>
        <v>0</v>
      </c>
      <c r="U54" s="43">
        <v>0</v>
      </c>
      <c r="V54" s="43">
        <v>0</v>
      </c>
      <c r="W54" s="43">
        <f t="shared" si="8"/>
        <v>0</v>
      </c>
      <c r="X54" s="43">
        <v>0</v>
      </c>
      <c r="Y54" s="25">
        <v>0</v>
      </c>
      <c r="Z54" s="26">
        <f t="shared" si="9"/>
        <v>21</v>
      </c>
      <c r="AA54" s="43">
        <f t="shared" si="10"/>
        <v>21</v>
      </c>
      <c r="AB54" s="43">
        <v>0</v>
      </c>
      <c r="AC54" s="25">
        <v>21</v>
      </c>
      <c r="AD54" s="43">
        <f t="shared" si="11"/>
        <v>0</v>
      </c>
      <c r="AE54" s="43">
        <v>0</v>
      </c>
      <c r="AF54" s="25">
        <v>0</v>
      </c>
      <c r="AG54" s="43">
        <f t="shared" si="12"/>
        <v>0</v>
      </c>
      <c r="AH54" s="43">
        <v>0</v>
      </c>
      <c r="AI54" s="25">
        <v>0</v>
      </c>
      <c r="AJ54" s="43">
        <f t="shared" si="13"/>
        <v>0</v>
      </c>
      <c r="AK54" s="43">
        <v>0</v>
      </c>
      <c r="AL54" s="25">
        <v>0</v>
      </c>
      <c r="AM54" s="43">
        <f t="shared" si="14"/>
        <v>0</v>
      </c>
      <c r="AN54" s="43">
        <v>0</v>
      </c>
      <c r="AO54" s="25">
        <v>0</v>
      </c>
    </row>
    <row r="55" ht="20.1" customHeight="1" spans="1:41">
      <c r="A55" s="24" t="s">
        <v>218</v>
      </c>
      <c r="B55" s="24" t="s">
        <v>83</v>
      </c>
      <c r="C55" s="24" t="s">
        <v>113</v>
      </c>
      <c r="D55" s="24" t="s">
        <v>223</v>
      </c>
      <c r="E55" s="43">
        <f t="shared" si="0"/>
        <v>2.3</v>
      </c>
      <c r="F55" s="43">
        <f t="shared" si="1"/>
        <v>2.3</v>
      </c>
      <c r="G55" s="43">
        <f t="shared" si="2"/>
        <v>2.3</v>
      </c>
      <c r="H55" s="43">
        <v>2.3</v>
      </c>
      <c r="I55" s="25">
        <v>0</v>
      </c>
      <c r="J55" s="43">
        <f t="shared" si="3"/>
        <v>0</v>
      </c>
      <c r="K55" s="43">
        <v>0</v>
      </c>
      <c r="L55" s="25">
        <v>0</v>
      </c>
      <c r="M55" s="43">
        <f t="shared" si="4"/>
        <v>0</v>
      </c>
      <c r="N55" s="43">
        <v>0</v>
      </c>
      <c r="O55" s="25">
        <v>0</v>
      </c>
      <c r="P55" s="26">
        <f t="shared" si="5"/>
        <v>0</v>
      </c>
      <c r="Q55" s="43">
        <f t="shared" si="6"/>
        <v>0</v>
      </c>
      <c r="R55" s="43">
        <v>0</v>
      </c>
      <c r="S55" s="25">
        <v>0</v>
      </c>
      <c r="T55" s="43">
        <f t="shared" si="7"/>
        <v>0</v>
      </c>
      <c r="U55" s="43">
        <v>0</v>
      </c>
      <c r="V55" s="43">
        <v>0</v>
      </c>
      <c r="W55" s="43">
        <f t="shared" si="8"/>
        <v>0</v>
      </c>
      <c r="X55" s="43">
        <v>0</v>
      </c>
      <c r="Y55" s="25">
        <v>0</v>
      </c>
      <c r="Z55" s="26">
        <f t="shared" si="9"/>
        <v>0</v>
      </c>
      <c r="AA55" s="43">
        <f t="shared" si="10"/>
        <v>0</v>
      </c>
      <c r="AB55" s="43">
        <v>0</v>
      </c>
      <c r="AC55" s="25">
        <v>0</v>
      </c>
      <c r="AD55" s="43">
        <f t="shared" si="11"/>
        <v>0</v>
      </c>
      <c r="AE55" s="43">
        <v>0</v>
      </c>
      <c r="AF55" s="25">
        <v>0</v>
      </c>
      <c r="AG55" s="43">
        <f t="shared" si="12"/>
        <v>0</v>
      </c>
      <c r="AH55" s="43">
        <v>0</v>
      </c>
      <c r="AI55" s="25">
        <v>0</v>
      </c>
      <c r="AJ55" s="43">
        <f t="shared" si="13"/>
        <v>0</v>
      </c>
      <c r="AK55" s="43">
        <v>0</v>
      </c>
      <c r="AL55" s="25">
        <v>0</v>
      </c>
      <c r="AM55" s="43">
        <f t="shared" si="14"/>
        <v>0</v>
      </c>
      <c r="AN55" s="43">
        <v>0</v>
      </c>
      <c r="AO55" s="25">
        <v>0</v>
      </c>
    </row>
    <row r="56" ht="20.1" customHeight="1" spans="1:41">
      <c r="A56" s="24" t="s">
        <v>218</v>
      </c>
      <c r="B56" s="24" t="s">
        <v>94</v>
      </c>
      <c r="C56" s="24" t="s">
        <v>113</v>
      </c>
      <c r="D56" s="24" t="s">
        <v>224</v>
      </c>
      <c r="E56" s="43">
        <f t="shared" si="0"/>
        <v>5</v>
      </c>
      <c r="F56" s="43">
        <f t="shared" si="1"/>
        <v>5</v>
      </c>
      <c r="G56" s="43">
        <f t="shared" si="2"/>
        <v>5</v>
      </c>
      <c r="H56" s="43">
        <v>5</v>
      </c>
      <c r="I56" s="25">
        <v>0</v>
      </c>
      <c r="J56" s="43">
        <f t="shared" si="3"/>
        <v>0</v>
      </c>
      <c r="K56" s="43">
        <v>0</v>
      </c>
      <c r="L56" s="25">
        <v>0</v>
      </c>
      <c r="M56" s="43">
        <f t="shared" si="4"/>
        <v>0</v>
      </c>
      <c r="N56" s="43">
        <v>0</v>
      </c>
      <c r="O56" s="25">
        <v>0</v>
      </c>
      <c r="P56" s="26">
        <f t="shared" si="5"/>
        <v>0</v>
      </c>
      <c r="Q56" s="43">
        <f t="shared" si="6"/>
        <v>0</v>
      </c>
      <c r="R56" s="43">
        <v>0</v>
      </c>
      <c r="S56" s="25">
        <v>0</v>
      </c>
      <c r="T56" s="43">
        <f t="shared" si="7"/>
        <v>0</v>
      </c>
      <c r="U56" s="43">
        <v>0</v>
      </c>
      <c r="V56" s="43">
        <v>0</v>
      </c>
      <c r="W56" s="43">
        <f t="shared" si="8"/>
        <v>0</v>
      </c>
      <c r="X56" s="43">
        <v>0</v>
      </c>
      <c r="Y56" s="25">
        <v>0</v>
      </c>
      <c r="Z56" s="26">
        <f t="shared" si="9"/>
        <v>0</v>
      </c>
      <c r="AA56" s="43">
        <f t="shared" si="10"/>
        <v>0</v>
      </c>
      <c r="AB56" s="43">
        <v>0</v>
      </c>
      <c r="AC56" s="25">
        <v>0</v>
      </c>
      <c r="AD56" s="43">
        <f t="shared" si="11"/>
        <v>0</v>
      </c>
      <c r="AE56" s="43">
        <v>0</v>
      </c>
      <c r="AF56" s="25">
        <v>0</v>
      </c>
      <c r="AG56" s="43">
        <f t="shared" si="12"/>
        <v>0</v>
      </c>
      <c r="AH56" s="43">
        <v>0</v>
      </c>
      <c r="AI56" s="25">
        <v>0</v>
      </c>
      <c r="AJ56" s="43">
        <f t="shared" si="13"/>
        <v>0</v>
      </c>
      <c r="AK56" s="43">
        <v>0</v>
      </c>
      <c r="AL56" s="25">
        <v>0</v>
      </c>
      <c r="AM56" s="43">
        <f t="shared" si="14"/>
        <v>0</v>
      </c>
      <c r="AN56" s="43">
        <v>0</v>
      </c>
      <c r="AO56" s="25">
        <v>0</v>
      </c>
    </row>
    <row r="57" ht="20.1" customHeight="1" spans="1:41">
      <c r="A57" s="24" t="s">
        <v>218</v>
      </c>
      <c r="B57" s="24" t="s">
        <v>225</v>
      </c>
      <c r="C57" s="24" t="s">
        <v>113</v>
      </c>
      <c r="D57" s="24" t="s">
        <v>226</v>
      </c>
      <c r="E57" s="43">
        <f t="shared" si="0"/>
        <v>12</v>
      </c>
      <c r="F57" s="43">
        <f t="shared" si="1"/>
        <v>12</v>
      </c>
      <c r="G57" s="43">
        <f t="shared" si="2"/>
        <v>12</v>
      </c>
      <c r="H57" s="43">
        <v>12</v>
      </c>
      <c r="I57" s="25">
        <v>0</v>
      </c>
      <c r="J57" s="43">
        <f t="shared" si="3"/>
        <v>0</v>
      </c>
      <c r="K57" s="43">
        <v>0</v>
      </c>
      <c r="L57" s="25">
        <v>0</v>
      </c>
      <c r="M57" s="43">
        <f t="shared" si="4"/>
        <v>0</v>
      </c>
      <c r="N57" s="43">
        <v>0</v>
      </c>
      <c r="O57" s="25">
        <v>0</v>
      </c>
      <c r="P57" s="26">
        <f t="shared" si="5"/>
        <v>0</v>
      </c>
      <c r="Q57" s="43">
        <f t="shared" si="6"/>
        <v>0</v>
      </c>
      <c r="R57" s="43">
        <v>0</v>
      </c>
      <c r="S57" s="25">
        <v>0</v>
      </c>
      <c r="T57" s="43">
        <f t="shared" si="7"/>
        <v>0</v>
      </c>
      <c r="U57" s="43">
        <v>0</v>
      </c>
      <c r="V57" s="43">
        <v>0</v>
      </c>
      <c r="W57" s="43">
        <f t="shared" si="8"/>
        <v>0</v>
      </c>
      <c r="X57" s="43">
        <v>0</v>
      </c>
      <c r="Y57" s="25">
        <v>0</v>
      </c>
      <c r="Z57" s="26">
        <f t="shared" si="9"/>
        <v>0</v>
      </c>
      <c r="AA57" s="43">
        <f t="shared" si="10"/>
        <v>0</v>
      </c>
      <c r="AB57" s="43">
        <v>0</v>
      </c>
      <c r="AC57" s="25">
        <v>0</v>
      </c>
      <c r="AD57" s="43">
        <f t="shared" si="11"/>
        <v>0</v>
      </c>
      <c r="AE57" s="43">
        <v>0</v>
      </c>
      <c r="AF57" s="25">
        <v>0</v>
      </c>
      <c r="AG57" s="43">
        <f t="shared" si="12"/>
        <v>0</v>
      </c>
      <c r="AH57" s="43">
        <v>0</v>
      </c>
      <c r="AI57" s="25">
        <v>0</v>
      </c>
      <c r="AJ57" s="43">
        <f t="shared" si="13"/>
        <v>0</v>
      </c>
      <c r="AK57" s="43">
        <v>0</v>
      </c>
      <c r="AL57" s="25">
        <v>0</v>
      </c>
      <c r="AM57" s="43">
        <f t="shared" si="14"/>
        <v>0</v>
      </c>
      <c r="AN57" s="43">
        <v>0</v>
      </c>
      <c r="AO57" s="25">
        <v>0</v>
      </c>
    </row>
    <row r="58" ht="20.1" customHeight="1" spans="1:41">
      <c r="A58" s="24" t="s">
        <v>218</v>
      </c>
      <c r="B58" s="24" t="s">
        <v>91</v>
      </c>
      <c r="C58" s="24" t="s">
        <v>113</v>
      </c>
      <c r="D58" s="24" t="s">
        <v>227</v>
      </c>
      <c r="E58" s="43">
        <f t="shared" si="0"/>
        <v>10.55</v>
      </c>
      <c r="F58" s="43">
        <f t="shared" si="1"/>
        <v>10.55</v>
      </c>
      <c r="G58" s="43">
        <f t="shared" si="2"/>
        <v>10.55</v>
      </c>
      <c r="H58" s="43">
        <v>10.55</v>
      </c>
      <c r="I58" s="25">
        <v>0</v>
      </c>
      <c r="J58" s="43">
        <f t="shared" si="3"/>
        <v>0</v>
      </c>
      <c r="K58" s="43">
        <v>0</v>
      </c>
      <c r="L58" s="25">
        <v>0</v>
      </c>
      <c r="M58" s="43">
        <f t="shared" si="4"/>
        <v>0</v>
      </c>
      <c r="N58" s="43">
        <v>0</v>
      </c>
      <c r="O58" s="25">
        <v>0</v>
      </c>
      <c r="P58" s="26">
        <f t="shared" si="5"/>
        <v>0</v>
      </c>
      <c r="Q58" s="43">
        <f t="shared" si="6"/>
        <v>0</v>
      </c>
      <c r="R58" s="43">
        <v>0</v>
      </c>
      <c r="S58" s="25">
        <v>0</v>
      </c>
      <c r="T58" s="43">
        <f t="shared" si="7"/>
        <v>0</v>
      </c>
      <c r="U58" s="43">
        <v>0</v>
      </c>
      <c r="V58" s="43">
        <v>0</v>
      </c>
      <c r="W58" s="43">
        <f t="shared" si="8"/>
        <v>0</v>
      </c>
      <c r="X58" s="43">
        <v>0</v>
      </c>
      <c r="Y58" s="25">
        <v>0</v>
      </c>
      <c r="Z58" s="26">
        <f t="shared" si="9"/>
        <v>0</v>
      </c>
      <c r="AA58" s="43">
        <f t="shared" si="10"/>
        <v>0</v>
      </c>
      <c r="AB58" s="43">
        <v>0</v>
      </c>
      <c r="AC58" s="25">
        <v>0</v>
      </c>
      <c r="AD58" s="43">
        <f t="shared" si="11"/>
        <v>0</v>
      </c>
      <c r="AE58" s="43">
        <v>0</v>
      </c>
      <c r="AF58" s="25">
        <v>0</v>
      </c>
      <c r="AG58" s="43">
        <f t="shared" si="12"/>
        <v>0</v>
      </c>
      <c r="AH58" s="43">
        <v>0</v>
      </c>
      <c r="AI58" s="25">
        <v>0</v>
      </c>
      <c r="AJ58" s="43">
        <f t="shared" si="13"/>
        <v>0</v>
      </c>
      <c r="AK58" s="43">
        <v>0</v>
      </c>
      <c r="AL58" s="25">
        <v>0</v>
      </c>
      <c r="AM58" s="43">
        <f t="shared" si="14"/>
        <v>0</v>
      </c>
      <c r="AN58" s="43">
        <v>0</v>
      </c>
      <c r="AO58" s="25">
        <v>0</v>
      </c>
    </row>
    <row r="59" ht="20.1" customHeight="1" spans="1:41">
      <c r="A59" s="24" t="s">
        <v>36</v>
      </c>
      <c r="B59" s="24" t="s">
        <v>36</v>
      </c>
      <c r="C59" s="24" t="s">
        <v>36</v>
      </c>
      <c r="D59" s="24" t="s">
        <v>228</v>
      </c>
      <c r="E59" s="43">
        <f t="shared" si="0"/>
        <v>95</v>
      </c>
      <c r="F59" s="43">
        <f t="shared" si="1"/>
        <v>95</v>
      </c>
      <c r="G59" s="43">
        <f t="shared" si="2"/>
        <v>95</v>
      </c>
      <c r="H59" s="43">
        <v>0</v>
      </c>
      <c r="I59" s="25">
        <v>95</v>
      </c>
      <c r="J59" s="43">
        <f t="shared" si="3"/>
        <v>0</v>
      </c>
      <c r="K59" s="43">
        <v>0</v>
      </c>
      <c r="L59" s="25">
        <v>0</v>
      </c>
      <c r="M59" s="43">
        <f t="shared" si="4"/>
        <v>0</v>
      </c>
      <c r="N59" s="43">
        <v>0</v>
      </c>
      <c r="O59" s="25">
        <v>0</v>
      </c>
      <c r="P59" s="26">
        <f t="shared" si="5"/>
        <v>0</v>
      </c>
      <c r="Q59" s="43">
        <f t="shared" si="6"/>
        <v>0</v>
      </c>
      <c r="R59" s="43">
        <v>0</v>
      </c>
      <c r="S59" s="25">
        <v>0</v>
      </c>
      <c r="T59" s="43">
        <f t="shared" si="7"/>
        <v>0</v>
      </c>
      <c r="U59" s="43">
        <v>0</v>
      </c>
      <c r="V59" s="43">
        <v>0</v>
      </c>
      <c r="W59" s="43">
        <f t="shared" si="8"/>
        <v>0</v>
      </c>
      <c r="X59" s="43">
        <v>0</v>
      </c>
      <c r="Y59" s="25">
        <v>0</v>
      </c>
      <c r="Z59" s="26">
        <f t="shared" si="9"/>
        <v>0</v>
      </c>
      <c r="AA59" s="43">
        <f t="shared" si="10"/>
        <v>0</v>
      </c>
      <c r="AB59" s="43">
        <v>0</v>
      </c>
      <c r="AC59" s="25">
        <v>0</v>
      </c>
      <c r="AD59" s="43">
        <f t="shared" si="11"/>
        <v>0</v>
      </c>
      <c r="AE59" s="43">
        <v>0</v>
      </c>
      <c r="AF59" s="25">
        <v>0</v>
      </c>
      <c r="AG59" s="43">
        <f t="shared" si="12"/>
        <v>0</v>
      </c>
      <c r="AH59" s="43">
        <v>0</v>
      </c>
      <c r="AI59" s="25">
        <v>0</v>
      </c>
      <c r="AJ59" s="43">
        <f t="shared" si="13"/>
        <v>0</v>
      </c>
      <c r="AK59" s="43">
        <v>0</v>
      </c>
      <c r="AL59" s="25">
        <v>0</v>
      </c>
      <c r="AM59" s="43">
        <f t="shared" si="14"/>
        <v>0</v>
      </c>
      <c r="AN59" s="43">
        <v>0</v>
      </c>
      <c r="AO59" s="25">
        <v>0</v>
      </c>
    </row>
    <row r="60" ht="20.1" customHeight="1" spans="1:41">
      <c r="A60" s="24" t="s">
        <v>229</v>
      </c>
      <c r="B60" s="24" t="s">
        <v>83</v>
      </c>
      <c r="C60" s="24" t="s">
        <v>113</v>
      </c>
      <c r="D60" s="24" t="s">
        <v>230</v>
      </c>
      <c r="E60" s="43">
        <f t="shared" si="0"/>
        <v>95</v>
      </c>
      <c r="F60" s="43">
        <f t="shared" si="1"/>
        <v>95</v>
      </c>
      <c r="G60" s="43">
        <f t="shared" si="2"/>
        <v>95</v>
      </c>
      <c r="H60" s="43">
        <v>0</v>
      </c>
      <c r="I60" s="25">
        <v>95</v>
      </c>
      <c r="J60" s="43">
        <f t="shared" si="3"/>
        <v>0</v>
      </c>
      <c r="K60" s="43">
        <v>0</v>
      </c>
      <c r="L60" s="25">
        <v>0</v>
      </c>
      <c r="M60" s="43">
        <f t="shared" si="4"/>
        <v>0</v>
      </c>
      <c r="N60" s="43">
        <v>0</v>
      </c>
      <c r="O60" s="25">
        <v>0</v>
      </c>
      <c r="P60" s="26">
        <f t="shared" si="5"/>
        <v>0</v>
      </c>
      <c r="Q60" s="43">
        <f t="shared" si="6"/>
        <v>0</v>
      </c>
      <c r="R60" s="43">
        <v>0</v>
      </c>
      <c r="S60" s="25">
        <v>0</v>
      </c>
      <c r="T60" s="43">
        <f t="shared" si="7"/>
        <v>0</v>
      </c>
      <c r="U60" s="43">
        <v>0</v>
      </c>
      <c r="V60" s="43">
        <v>0</v>
      </c>
      <c r="W60" s="43">
        <f t="shared" si="8"/>
        <v>0</v>
      </c>
      <c r="X60" s="43">
        <v>0</v>
      </c>
      <c r="Y60" s="25">
        <v>0</v>
      </c>
      <c r="Z60" s="26">
        <f t="shared" si="9"/>
        <v>0</v>
      </c>
      <c r="AA60" s="43">
        <f t="shared" si="10"/>
        <v>0</v>
      </c>
      <c r="AB60" s="43">
        <v>0</v>
      </c>
      <c r="AC60" s="25">
        <v>0</v>
      </c>
      <c r="AD60" s="43">
        <f t="shared" si="11"/>
        <v>0</v>
      </c>
      <c r="AE60" s="43">
        <v>0</v>
      </c>
      <c r="AF60" s="25">
        <v>0</v>
      </c>
      <c r="AG60" s="43">
        <f t="shared" si="12"/>
        <v>0</v>
      </c>
      <c r="AH60" s="43">
        <v>0</v>
      </c>
      <c r="AI60" s="25">
        <v>0</v>
      </c>
      <c r="AJ60" s="43">
        <f t="shared" si="13"/>
        <v>0</v>
      </c>
      <c r="AK60" s="43">
        <v>0</v>
      </c>
      <c r="AL60" s="25">
        <v>0</v>
      </c>
      <c r="AM60" s="43">
        <f t="shared" si="14"/>
        <v>0</v>
      </c>
      <c r="AN60" s="43">
        <v>0</v>
      </c>
      <c r="AO60" s="25">
        <v>0</v>
      </c>
    </row>
    <row r="61" ht="20.1" customHeight="1" spans="1:41">
      <c r="A61" s="24" t="s">
        <v>36</v>
      </c>
      <c r="B61" s="24" t="s">
        <v>36</v>
      </c>
      <c r="C61" s="24" t="s">
        <v>36</v>
      </c>
      <c r="D61" s="24" t="s">
        <v>236</v>
      </c>
      <c r="E61" s="43">
        <f t="shared" si="0"/>
        <v>108.62</v>
      </c>
      <c r="F61" s="43">
        <f t="shared" si="1"/>
        <v>0</v>
      </c>
      <c r="G61" s="43">
        <f t="shared" si="2"/>
        <v>0</v>
      </c>
      <c r="H61" s="43">
        <v>0</v>
      </c>
      <c r="I61" s="25">
        <v>0</v>
      </c>
      <c r="J61" s="43">
        <f t="shared" si="3"/>
        <v>0</v>
      </c>
      <c r="K61" s="43">
        <v>0</v>
      </c>
      <c r="L61" s="25">
        <v>0</v>
      </c>
      <c r="M61" s="43">
        <f t="shared" si="4"/>
        <v>0</v>
      </c>
      <c r="N61" s="43">
        <v>0</v>
      </c>
      <c r="O61" s="25">
        <v>0</v>
      </c>
      <c r="P61" s="26">
        <f t="shared" si="5"/>
        <v>0</v>
      </c>
      <c r="Q61" s="43">
        <f t="shared" si="6"/>
        <v>0</v>
      </c>
      <c r="R61" s="43">
        <v>0</v>
      </c>
      <c r="S61" s="25">
        <v>0</v>
      </c>
      <c r="T61" s="43">
        <f t="shared" si="7"/>
        <v>0</v>
      </c>
      <c r="U61" s="43">
        <v>0</v>
      </c>
      <c r="V61" s="43">
        <v>0</v>
      </c>
      <c r="W61" s="43">
        <f t="shared" si="8"/>
        <v>0</v>
      </c>
      <c r="X61" s="43">
        <v>0</v>
      </c>
      <c r="Y61" s="25">
        <v>0</v>
      </c>
      <c r="Z61" s="26">
        <f t="shared" si="9"/>
        <v>108.62</v>
      </c>
      <c r="AA61" s="43">
        <f t="shared" si="10"/>
        <v>108.62</v>
      </c>
      <c r="AB61" s="43">
        <v>0</v>
      </c>
      <c r="AC61" s="25">
        <v>108.62</v>
      </c>
      <c r="AD61" s="43">
        <f t="shared" si="11"/>
        <v>0</v>
      </c>
      <c r="AE61" s="43">
        <v>0</v>
      </c>
      <c r="AF61" s="25">
        <v>0</v>
      </c>
      <c r="AG61" s="43">
        <f t="shared" si="12"/>
        <v>0</v>
      </c>
      <c r="AH61" s="43">
        <v>0</v>
      </c>
      <c r="AI61" s="25">
        <v>0</v>
      </c>
      <c r="AJ61" s="43">
        <f t="shared" si="13"/>
        <v>0</v>
      </c>
      <c r="AK61" s="43">
        <v>0</v>
      </c>
      <c r="AL61" s="25">
        <v>0</v>
      </c>
      <c r="AM61" s="43">
        <f t="shared" si="14"/>
        <v>0</v>
      </c>
      <c r="AN61" s="43">
        <v>0</v>
      </c>
      <c r="AO61" s="25">
        <v>0</v>
      </c>
    </row>
    <row r="62" ht="20.1" customHeight="1" spans="1:41">
      <c r="A62" s="24" t="s">
        <v>237</v>
      </c>
      <c r="B62" s="24" t="s">
        <v>91</v>
      </c>
      <c r="C62" s="24" t="s">
        <v>113</v>
      </c>
      <c r="D62" s="24" t="s">
        <v>238</v>
      </c>
      <c r="E62" s="43">
        <f t="shared" si="0"/>
        <v>108.62</v>
      </c>
      <c r="F62" s="43">
        <f t="shared" si="1"/>
        <v>0</v>
      </c>
      <c r="G62" s="43">
        <f t="shared" si="2"/>
        <v>0</v>
      </c>
      <c r="H62" s="43">
        <v>0</v>
      </c>
      <c r="I62" s="25">
        <v>0</v>
      </c>
      <c r="J62" s="43">
        <f t="shared" si="3"/>
        <v>0</v>
      </c>
      <c r="K62" s="43">
        <v>0</v>
      </c>
      <c r="L62" s="25">
        <v>0</v>
      </c>
      <c r="M62" s="43">
        <f t="shared" si="4"/>
        <v>0</v>
      </c>
      <c r="N62" s="43">
        <v>0</v>
      </c>
      <c r="O62" s="25">
        <v>0</v>
      </c>
      <c r="P62" s="26">
        <f t="shared" si="5"/>
        <v>0</v>
      </c>
      <c r="Q62" s="43">
        <f t="shared" si="6"/>
        <v>0</v>
      </c>
      <c r="R62" s="43">
        <v>0</v>
      </c>
      <c r="S62" s="25">
        <v>0</v>
      </c>
      <c r="T62" s="43">
        <f t="shared" si="7"/>
        <v>0</v>
      </c>
      <c r="U62" s="43">
        <v>0</v>
      </c>
      <c r="V62" s="43">
        <v>0</v>
      </c>
      <c r="W62" s="43">
        <f t="shared" si="8"/>
        <v>0</v>
      </c>
      <c r="X62" s="43">
        <v>0</v>
      </c>
      <c r="Y62" s="25">
        <v>0</v>
      </c>
      <c r="Z62" s="26">
        <f t="shared" si="9"/>
        <v>108.62</v>
      </c>
      <c r="AA62" s="43">
        <f t="shared" si="10"/>
        <v>108.62</v>
      </c>
      <c r="AB62" s="43">
        <v>0</v>
      </c>
      <c r="AC62" s="25">
        <v>108.62</v>
      </c>
      <c r="AD62" s="43">
        <f t="shared" si="11"/>
        <v>0</v>
      </c>
      <c r="AE62" s="43">
        <v>0</v>
      </c>
      <c r="AF62" s="25">
        <v>0</v>
      </c>
      <c r="AG62" s="43">
        <f t="shared" si="12"/>
        <v>0</v>
      </c>
      <c r="AH62" s="43">
        <v>0</v>
      </c>
      <c r="AI62" s="25">
        <v>0</v>
      </c>
      <c r="AJ62" s="43">
        <f t="shared" si="13"/>
        <v>0</v>
      </c>
      <c r="AK62" s="43">
        <v>0</v>
      </c>
      <c r="AL62" s="25">
        <v>0</v>
      </c>
      <c r="AM62" s="43">
        <f t="shared" si="14"/>
        <v>0</v>
      </c>
      <c r="AN62" s="43">
        <v>0</v>
      </c>
      <c r="AO62" s="25">
        <v>0</v>
      </c>
    </row>
    <row r="63" ht="20.1" customHeight="1" spans="1:41">
      <c r="A63" s="24" t="s">
        <v>36</v>
      </c>
      <c r="B63" s="24" t="s">
        <v>36</v>
      </c>
      <c r="C63" s="24" t="s">
        <v>36</v>
      </c>
      <c r="D63" s="24" t="s">
        <v>231</v>
      </c>
      <c r="E63" s="43">
        <f t="shared" si="0"/>
        <v>0.01</v>
      </c>
      <c r="F63" s="43">
        <f t="shared" si="1"/>
        <v>0.01</v>
      </c>
      <c r="G63" s="43">
        <f t="shared" si="2"/>
        <v>0.01</v>
      </c>
      <c r="H63" s="43">
        <v>0.01</v>
      </c>
      <c r="I63" s="25">
        <v>0</v>
      </c>
      <c r="J63" s="43">
        <f t="shared" si="3"/>
        <v>0</v>
      </c>
      <c r="K63" s="43">
        <v>0</v>
      </c>
      <c r="L63" s="25">
        <v>0</v>
      </c>
      <c r="M63" s="43">
        <f t="shared" si="4"/>
        <v>0</v>
      </c>
      <c r="N63" s="43">
        <v>0</v>
      </c>
      <c r="O63" s="25">
        <v>0</v>
      </c>
      <c r="P63" s="26">
        <f t="shared" si="5"/>
        <v>0</v>
      </c>
      <c r="Q63" s="43">
        <f t="shared" si="6"/>
        <v>0</v>
      </c>
      <c r="R63" s="43">
        <v>0</v>
      </c>
      <c r="S63" s="25">
        <v>0</v>
      </c>
      <c r="T63" s="43">
        <f t="shared" si="7"/>
        <v>0</v>
      </c>
      <c r="U63" s="43">
        <v>0</v>
      </c>
      <c r="V63" s="43">
        <v>0</v>
      </c>
      <c r="W63" s="43">
        <f t="shared" si="8"/>
        <v>0</v>
      </c>
      <c r="X63" s="43">
        <v>0</v>
      </c>
      <c r="Y63" s="25">
        <v>0</v>
      </c>
      <c r="Z63" s="26">
        <f t="shared" si="9"/>
        <v>0</v>
      </c>
      <c r="AA63" s="43">
        <f t="shared" si="10"/>
        <v>0</v>
      </c>
      <c r="AB63" s="43">
        <v>0</v>
      </c>
      <c r="AC63" s="25">
        <v>0</v>
      </c>
      <c r="AD63" s="43">
        <f t="shared" si="11"/>
        <v>0</v>
      </c>
      <c r="AE63" s="43">
        <v>0</v>
      </c>
      <c r="AF63" s="25">
        <v>0</v>
      </c>
      <c r="AG63" s="43">
        <f t="shared" si="12"/>
        <v>0</v>
      </c>
      <c r="AH63" s="43">
        <v>0</v>
      </c>
      <c r="AI63" s="25">
        <v>0</v>
      </c>
      <c r="AJ63" s="43">
        <f t="shared" si="13"/>
        <v>0</v>
      </c>
      <c r="AK63" s="43">
        <v>0</v>
      </c>
      <c r="AL63" s="25">
        <v>0</v>
      </c>
      <c r="AM63" s="43">
        <f t="shared" si="14"/>
        <v>0</v>
      </c>
      <c r="AN63" s="43">
        <v>0</v>
      </c>
      <c r="AO63" s="25">
        <v>0</v>
      </c>
    </row>
    <row r="64" ht="20.1" customHeight="1" spans="1:41">
      <c r="A64" s="24" t="s">
        <v>232</v>
      </c>
      <c r="B64" s="24" t="s">
        <v>84</v>
      </c>
      <c r="C64" s="24" t="s">
        <v>113</v>
      </c>
      <c r="D64" s="24" t="s">
        <v>233</v>
      </c>
      <c r="E64" s="43">
        <f t="shared" si="0"/>
        <v>0.01</v>
      </c>
      <c r="F64" s="43">
        <f t="shared" si="1"/>
        <v>0.01</v>
      </c>
      <c r="G64" s="43">
        <f t="shared" si="2"/>
        <v>0.01</v>
      </c>
      <c r="H64" s="43">
        <v>0.01</v>
      </c>
      <c r="I64" s="25">
        <v>0</v>
      </c>
      <c r="J64" s="43">
        <f t="shared" si="3"/>
        <v>0</v>
      </c>
      <c r="K64" s="43">
        <v>0</v>
      </c>
      <c r="L64" s="25">
        <v>0</v>
      </c>
      <c r="M64" s="43">
        <f t="shared" si="4"/>
        <v>0</v>
      </c>
      <c r="N64" s="43">
        <v>0</v>
      </c>
      <c r="O64" s="25">
        <v>0</v>
      </c>
      <c r="P64" s="26">
        <f t="shared" si="5"/>
        <v>0</v>
      </c>
      <c r="Q64" s="43">
        <f t="shared" si="6"/>
        <v>0</v>
      </c>
      <c r="R64" s="43">
        <v>0</v>
      </c>
      <c r="S64" s="25">
        <v>0</v>
      </c>
      <c r="T64" s="43">
        <f t="shared" si="7"/>
        <v>0</v>
      </c>
      <c r="U64" s="43">
        <v>0</v>
      </c>
      <c r="V64" s="43">
        <v>0</v>
      </c>
      <c r="W64" s="43">
        <f t="shared" si="8"/>
        <v>0</v>
      </c>
      <c r="X64" s="43">
        <v>0</v>
      </c>
      <c r="Y64" s="25">
        <v>0</v>
      </c>
      <c r="Z64" s="26">
        <f t="shared" si="9"/>
        <v>0</v>
      </c>
      <c r="AA64" s="43">
        <f t="shared" si="10"/>
        <v>0</v>
      </c>
      <c r="AB64" s="43">
        <v>0</v>
      </c>
      <c r="AC64" s="25">
        <v>0</v>
      </c>
      <c r="AD64" s="43">
        <f t="shared" si="11"/>
        <v>0</v>
      </c>
      <c r="AE64" s="43">
        <v>0</v>
      </c>
      <c r="AF64" s="25">
        <v>0</v>
      </c>
      <c r="AG64" s="43">
        <f t="shared" si="12"/>
        <v>0</v>
      </c>
      <c r="AH64" s="43">
        <v>0</v>
      </c>
      <c r="AI64" s="25">
        <v>0</v>
      </c>
      <c r="AJ64" s="43">
        <f t="shared" si="13"/>
        <v>0</v>
      </c>
      <c r="AK64" s="43">
        <v>0</v>
      </c>
      <c r="AL64" s="25">
        <v>0</v>
      </c>
      <c r="AM64" s="43">
        <f t="shared" si="14"/>
        <v>0</v>
      </c>
      <c r="AN64" s="43">
        <v>0</v>
      </c>
      <c r="AO64" s="25">
        <v>0</v>
      </c>
    </row>
    <row r="65" ht="20.1" customHeight="1" spans="1:41">
      <c r="A65" s="24" t="s">
        <v>36</v>
      </c>
      <c r="B65" s="24" t="s">
        <v>36</v>
      </c>
      <c r="C65" s="24" t="s">
        <v>36</v>
      </c>
      <c r="D65" s="24" t="s">
        <v>116</v>
      </c>
      <c r="E65" s="43">
        <f t="shared" si="0"/>
        <v>870.38</v>
      </c>
      <c r="F65" s="43">
        <f t="shared" si="1"/>
        <v>870.38</v>
      </c>
      <c r="G65" s="43">
        <f t="shared" si="2"/>
        <v>870.38</v>
      </c>
      <c r="H65" s="43">
        <v>171.14</v>
      </c>
      <c r="I65" s="25">
        <v>699.24</v>
      </c>
      <c r="J65" s="43">
        <f t="shared" si="3"/>
        <v>0</v>
      </c>
      <c r="K65" s="43">
        <v>0</v>
      </c>
      <c r="L65" s="25">
        <v>0</v>
      </c>
      <c r="M65" s="43">
        <f t="shared" si="4"/>
        <v>0</v>
      </c>
      <c r="N65" s="43">
        <v>0</v>
      </c>
      <c r="O65" s="25">
        <v>0</v>
      </c>
      <c r="P65" s="26">
        <f t="shared" si="5"/>
        <v>0</v>
      </c>
      <c r="Q65" s="43">
        <f t="shared" si="6"/>
        <v>0</v>
      </c>
      <c r="R65" s="43">
        <v>0</v>
      </c>
      <c r="S65" s="25">
        <v>0</v>
      </c>
      <c r="T65" s="43">
        <f t="shared" si="7"/>
        <v>0</v>
      </c>
      <c r="U65" s="43">
        <v>0</v>
      </c>
      <c r="V65" s="43">
        <v>0</v>
      </c>
      <c r="W65" s="43">
        <f t="shared" si="8"/>
        <v>0</v>
      </c>
      <c r="X65" s="43">
        <v>0</v>
      </c>
      <c r="Y65" s="25">
        <v>0</v>
      </c>
      <c r="Z65" s="26">
        <f t="shared" si="9"/>
        <v>0</v>
      </c>
      <c r="AA65" s="43">
        <f t="shared" si="10"/>
        <v>0</v>
      </c>
      <c r="AB65" s="43">
        <v>0</v>
      </c>
      <c r="AC65" s="25">
        <v>0</v>
      </c>
      <c r="AD65" s="43">
        <f t="shared" si="11"/>
        <v>0</v>
      </c>
      <c r="AE65" s="43">
        <v>0</v>
      </c>
      <c r="AF65" s="25">
        <v>0</v>
      </c>
      <c r="AG65" s="43">
        <f t="shared" si="12"/>
        <v>0</v>
      </c>
      <c r="AH65" s="43">
        <v>0</v>
      </c>
      <c r="AI65" s="25">
        <v>0</v>
      </c>
      <c r="AJ65" s="43">
        <f t="shared" si="13"/>
        <v>0</v>
      </c>
      <c r="AK65" s="43">
        <v>0</v>
      </c>
      <c r="AL65" s="25">
        <v>0</v>
      </c>
      <c r="AM65" s="43">
        <f t="shared" si="14"/>
        <v>0</v>
      </c>
      <c r="AN65" s="43">
        <v>0</v>
      </c>
      <c r="AO65" s="25">
        <v>0</v>
      </c>
    </row>
    <row r="66" ht="20.1" customHeight="1" spans="1:41">
      <c r="A66" s="24" t="s">
        <v>36</v>
      </c>
      <c r="B66" s="24" t="s">
        <v>36</v>
      </c>
      <c r="C66" s="24" t="s">
        <v>36</v>
      </c>
      <c r="D66" s="24" t="s">
        <v>211</v>
      </c>
      <c r="E66" s="43">
        <f t="shared" si="0"/>
        <v>130</v>
      </c>
      <c r="F66" s="43">
        <f t="shared" si="1"/>
        <v>130</v>
      </c>
      <c r="G66" s="43">
        <f t="shared" si="2"/>
        <v>130</v>
      </c>
      <c r="H66" s="43">
        <v>130</v>
      </c>
      <c r="I66" s="25">
        <v>0</v>
      </c>
      <c r="J66" s="43">
        <f t="shared" si="3"/>
        <v>0</v>
      </c>
      <c r="K66" s="43">
        <v>0</v>
      </c>
      <c r="L66" s="25">
        <v>0</v>
      </c>
      <c r="M66" s="43">
        <f t="shared" si="4"/>
        <v>0</v>
      </c>
      <c r="N66" s="43">
        <v>0</v>
      </c>
      <c r="O66" s="25">
        <v>0</v>
      </c>
      <c r="P66" s="26">
        <f t="shared" si="5"/>
        <v>0</v>
      </c>
      <c r="Q66" s="43">
        <f t="shared" si="6"/>
        <v>0</v>
      </c>
      <c r="R66" s="43">
        <v>0</v>
      </c>
      <c r="S66" s="25">
        <v>0</v>
      </c>
      <c r="T66" s="43">
        <f t="shared" si="7"/>
        <v>0</v>
      </c>
      <c r="U66" s="43">
        <v>0</v>
      </c>
      <c r="V66" s="43">
        <v>0</v>
      </c>
      <c r="W66" s="43">
        <f t="shared" si="8"/>
        <v>0</v>
      </c>
      <c r="X66" s="43">
        <v>0</v>
      </c>
      <c r="Y66" s="25">
        <v>0</v>
      </c>
      <c r="Z66" s="26">
        <f t="shared" si="9"/>
        <v>0</v>
      </c>
      <c r="AA66" s="43">
        <f t="shared" si="10"/>
        <v>0</v>
      </c>
      <c r="AB66" s="43">
        <v>0</v>
      </c>
      <c r="AC66" s="25">
        <v>0</v>
      </c>
      <c r="AD66" s="43">
        <f t="shared" si="11"/>
        <v>0</v>
      </c>
      <c r="AE66" s="43">
        <v>0</v>
      </c>
      <c r="AF66" s="25">
        <v>0</v>
      </c>
      <c r="AG66" s="43">
        <f t="shared" si="12"/>
        <v>0</v>
      </c>
      <c r="AH66" s="43">
        <v>0</v>
      </c>
      <c r="AI66" s="25">
        <v>0</v>
      </c>
      <c r="AJ66" s="43">
        <f t="shared" si="13"/>
        <v>0</v>
      </c>
      <c r="AK66" s="43">
        <v>0</v>
      </c>
      <c r="AL66" s="25">
        <v>0</v>
      </c>
      <c r="AM66" s="43">
        <f t="shared" si="14"/>
        <v>0</v>
      </c>
      <c r="AN66" s="43">
        <v>0</v>
      </c>
      <c r="AO66" s="25">
        <v>0</v>
      </c>
    </row>
    <row r="67" ht="20.1" customHeight="1" spans="1:41">
      <c r="A67" s="24" t="s">
        <v>212</v>
      </c>
      <c r="B67" s="24" t="s">
        <v>84</v>
      </c>
      <c r="C67" s="24" t="s">
        <v>117</v>
      </c>
      <c r="D67" s="24" t="s">
        <v>213</v>
      </c>
      <c r="E67" s="43">
        <f t="shared" si="0"/>
        <v>89.59</v>
      </c>
      <c r="F67" s="43">
        <f t="shared" si="1"/>
        <v>89.59</v>
      </c>
      <c r="G67" s="43">
        <f t="shared" si="2"/>
        <v>89.59</v>
      </c>
      <c r="H67" s="43">
        <v>89.59</v>
      </c>
      <c r="I67" s="25">
        <v>0</v>
      </c>
      <c r="J67" s="43">
        <f t="shared" si="3"/>
        <v>0</v>
      </c>
      <c r="K67" s="43">
        <v>0</v>
      </c>
      <c r="L67" s="25">
        <v>0</v>
      </c>
      <c r="M67" s="43">
        <f t="shared" si="4"/>
        <v>0</v>
      </c>
      <c r="N67" s="43">
        <v>0</v>
      </c>
      <c r="O67" s="25">
        <v>0</v>
      </c>
      <c r="P67" s="26">
        <f t="shared" si="5"/>
        <v>0</v>
      </c>
      <c r="Q67" s="43">
        <f t="shared" si="6"/>
        <v>0</v>
      </c>
      <c r="R67" s="43">
        <v>0</v>
      </c>
      <c r="S67" s="25">
        <v>0</v>
      </c>
      <c r="T67" s="43">
        <f t="shared" si="7"/>
        <v>0</v>
      </c>
      <c r="U67" s="43">
        <v>0</v>
      </c>
      <c r="V67" s="43">
        <v>0</v>
      </c>
      <c r="W67" s="43">
        <f t="shared" si="8"/>
        <v>0</v>
      </c>
      <c r="X67" s="43">
        <v>0</v>
      </c>
      <c r="Y67" s="25">
        <v>0</v>
      </c>
      <c r="Z67" s="26">
        <f t="shared" si="9"/>
        <v>0</v>
      </c>
      <c r="AA67" s="43">
        <f t="shared" si="10"/>
        <v>0</v>
      </c>
      <c r="AB67" s="43">
        <v>0</v>
      </c>
      <c r="AC67" s="25">
        <v>0</v>
      </c>
      <c r="AD67" s="43">
        <f t="shared" si="11"/>
        <v>0</v>
      </c>
      <c r="AE67" s="43">
        <v>0</v>
      </c>
      <c r="AF67" s="25">
        <v>0</v>
      </c>
      <c r="AG67" s="43">
        <f t="shared" si="12"/>
        <v>0</v>
      </c>
      <c r="AH67" s="43">
        <v>0</v>
      </c>
      <c r="AI67" s="25">
        <v>0</v>
      </c>
      <c r="AJ67" s="43">
        <f t="shared" si="13"/>
        <v>0</v>
      </c>
      <c r="AK67" s="43">
        <v>0</v>
      </c>
      <c r="AL67" s="25">
        <v>0</v>
      </c>
      <c r="AM67" s="43">
        <f t="shared" si="14"/>
        <v>0</v>
      </c>
      <c r="AN67" s="43">
        <v>0</v>
      </c>
      <c r="AO67" s="25">
        <v>0</v>
      </c>
    </row>
    <row r="68" ht="20.1" customHeight="1" spans="1:41">
      <c r="A68" s="24" t="s">
        <v>212</v>
      </c>
      <c r="B68" s="24" t="s">
        <v>87</v>
      </c>
      <c r="C68" s="24" t="s">
        <v>117</v>
      </c>
      <c r="D68" s="24" t="s">
        <v>214</v>
      </c>
      <c r="E68" s="43">
        <f t="shared" si="0"/>
        <v>25.89</v>
      </c>
      <c r="F68" s="43">
        <f t="shared" si="1"/>
        <v>25.89</v>
      </c>
      <c r="G68" s="43">
        <f t="shared" si="2"/>
        <v>25.89</v>
      </c>
      <c r="H68" s="43">
        <v>25.89</v>
      </c>
      <c r="I68" s="25">
        <v>0</v>
      </c>
      <c r="J68" s="43">
        <f t="shared" si="3"/>
        <v>0</v>
      </c>
      <c r="K68" s="43">
        <v>0</v>
      </c>
      <c r="L68" s="25">
        <v>0</v>
      </c>
      <c r="M68" s="43">
        <f t="shared" si="4"/>
        <v>0</v>
      </c>
      <c r="N68" s="43">
        <v>0</v>
      </c>
      <c r="O68" s="25">
        <v>0</v>
      </c>
      <c r="P68" s="26">
        <f t="shared" si="5"/>
        <v>0</v>
      </c>
      <c r="Q68" s="43">
        <f t="shared" si="6"/>
        <v>0</v>
      </c>
      <c r="R68" s="43">
        <v>0</v>
      </c>
      <c r="S68" s="25">
        <v>0</v>
      </c>
      <c r="T68" s="43">
        <f t="shared" si="7"/>
        <v>0</v>
      </c>
      <c r="U68" s="43">
        <v>0</v>
      </c>
      <c r="V68" s="43">
        <v>0</v>
      </c>
      <c r="W68" s="43">
        <f t="shared" si="8"/>
        <v>0</v>
      </c>
      <c r="X68" s="43">
        <v>0</v>
      </c>
      <c r="Y68" s="25">
        <v>0</v>
      </c>
      <c r="Z68" s="26">
        <f t="shared" si="9"/>
        <v>0</v>
      </c>
      <c r="AA68" s="43">
        <f t="shared" si="10"/>
        <v>0</v>
      </c>
      <c r="AB68" s="43">
        <v>0</v>
      </c>
      <c r="AC68" s="25">
        <v>0</v>
      </c>
      <c r="AD68" s="43">
        <f t="shared" si="11"/>
        <v>0</v>
      </c>
      <c r="AE68" s="43">
        <v>0</v>
      </c>
      <c r="AF68" s="25">
        <v>0</v>
      </c>
      <c r="AG68" s="43">
        <f t="shared" si="12"/>
        <v>0</v>
      </c>
      <c r="AH68" s="43">
        <v>0</v>
      </c>
      <c r="AI68" s="25">
        <v>0</v>
      </c>
      <c r="AJ68" s="43">
        <f t="shared" si="13"/>
        <v>0</v>
      </c>
      <c r="AK68" s="43">
        <v>0</v>
      </c>
      <c r="AL68" s="25">
        <v>0</v>
      </c>
      <c r="AM68" s="43">
        <f t="shared" si="14"/>
        <v>0</v>
      </c>
      <c r="AN68" s="43">
        <v>0</v>
      </c>
      <c r="AO68" s="25">
        <v>0</v>
      </c>
    </row>
    <row r="69" ht="20.1" customHeight="1" spans="1:41">
      <c r="A69" s="24" t="s">
        <v>212</v>
      </c>
      <c r="B69" s="24" t="s">
        <v>95</v>
      </c>
      <c r="C69" s="24" t="s">
        <v>117</v>
      </c>
      <c r="D69" s="24" t="s">
        <v>215</v>
      </c>
      <c r="E69" s="43">
        <f t="shared" si="0"/>
        <v>13.38</v>
      </c>
      <c r="F69" s="43">
        <f t="shared" si="1"/>
        <v>13.38</v>
      </c>
      <c r="G69" s="43">
        <f t="shared" si="2"/>
        <v>13.38</v>
      </c>
      <c r="H69" s="43">
        <v>13.38</v>
      </c>
      <c r="I69" s="25">
        <v>0</v>
      </c>
      <c r="J69" s="43">
        <f t="shared" si="3"/>
        <v>0</v>
      </c>
      <c r="K69" s="43">
        <v>0</v>
      </c>
      <c r="L69" s="25">
        <v>0</v>
      </c>
      <c r="M69" s="43">
        <f t="shared" si="4"/>
        <v>0</v>
      </c>
      <c r="N69" s="43">
        <v>0</v>
      </c>
      <c r="O69" s="25">
        <v>0</v>
      </c>
      <c r="P69" s="26">
        <f t="shared" si="5"/>
        <v>0</v>
      </c>
      <c r="Q69" s="43">
        <f t="shared" si="6"/>
        <v>0</v>
      </c>
      <c r="R69" s="43">
        <v>0</v>
      </c>
      <c r="S69" s="25">
        <v>0</v>
      </c>
      <c r="T69" s="43">
        <f t="shared" si="7"/>
        <v>0</v>
      </c>
      <c r="U69" s="43">
        <v>0</v>
      </c>
      <c r="V69" s="43">
        <v>0</v>
      </c>
      <c r="W69" s="43">
        <f t="shared" si="8"/>
        <v>0</v>
      </c>
      <c r="X69" s="43">
        <v>0</v>
      </c>
      <c r="Y69" s="25">
        <v>0</v>
      </c>
      <c r="Z69" s="26">
        <f t="shared" si="9"/>
        <v>0</v>
      </c>
      <c r="AA69" s="43">
        <f t="shared" si="10"/>
        <v>0</v>
      </c>
      <c r="AB69" s="43">
        <v>0</v>
      </c>
      <c r="AC69" s="25">
        <v>0</v>
      </c>
      <c r="AD69" s="43">
        <f t="shared" si="11"/>
        <v>0</v>
      </c>
      <c r="AE69" s="43">
        <v>0</v>
      </c>
      <c r="AF69" s="25">
        <v>0</v>
      </c>
      <c r="AG69" s="43">
        <f t="shared" si="12"/>
        <v>0</v>
      </c>
      <c r="AH69" s="43">
        <v>0</v>
      </c>
      <c r="AI69" s="25">
        <v>0</v>
      </c>
      <c r="AJ69" s="43">
        <f t="shared" si="13"/>
        <v>0</v>
      </c>
      <c r="AK69" s="43">
        <v>0</v>
      </c>
      <c r="AL69" s="25">
        <v>0</v>
      </c>
      <c r="AM69" s="43">
        <f t="shared" si="14"/>
        <v>0</v>
      </c>
      <c r="AN69" s="43">
        <v>0</v>
      </c>
      <c r="AO69" s="25">
        <v>0</v>
      </c>
    </row>
    <row r="70" ht="20.1" customHeight="1" spans="1:41">
      <c r="A70" s="24" t="s">
        <v>212</v>
      </c>
      <c r="B70" s="24" t="s">
        <v>91</v>
      </c>
      <c r="C70" s="24" t="s">
        <v>117</v>
      </c>
      <c r="D70" s="24" t="s">
        <v>216</v>
      </c>
      <c r="E70" s="43">
        <f t="shared" si="0"/>
        <v>1.14</v>
      </c>
      <c r="F70" s="43">
        <f t="shared" si="1"/>
        <v>1.14</v>
      </c>
      <c r="G70" s="43">
        <f t="shared" si="2"/>
        <v>1.14</v>
      </c>
      <c r="H70" s="43">
        <v>1.14</v>
      </c>
      <c r="I70" s="25">
        <v>0</v>
      </c>
      <c r="J70" s="43">
        <f t="shared" si="3"/>
        <v>0</v>
      </c>
      <c r="K70" s="43">
        <v>0</v>
      </c>
      <c r="L70" s="25">
        <v>0</v>
      </c>
      <c r="M70" s="43">
        <f t="shared" si="4"/>
        <v>0</v>
      </c>
      <c r="N70" s="43">
        <v>0</v>
      </c>
      <c r="O70" s="25">
        <v>0</v>
      </c>
      <c r="P70" s="26">
        <f t="shared" si="5"/>
        <v>0</v>
      </c>
      <c r="Q70" s="43">
        <f t="shared" si="6"/>
        <v>0</v>
      </c>
      <c r="R70" s="43">
        <v>0</v>
      </c>
      <c r="S70" s="25">
        <v>0</v>
      </c>
      <c r="T70" s="43">
        <f t="shared" si="7"/>
        <v>0</v>
      </c>
      <c r="U70" s="43">
        <v>0</v>
      </c>
      <c r="V70" s="43">
        <v>0</v>
      </c>
      <c r="W70" s="43">
        <f t="shared" si="8"/>
        <v>0</v>
      </c>
      <c r="X70" s="43">
        <v>0</v>
      </c>
      <c r="Y70" s="25">
        <v>0</v>
      </c>
      <c r="Z70" s="26">
        <f t="shared" si="9"/>
        <v>0</v>
      </c>
      <c r="AA70" s="43">
        <f t="shared" si="10"/>
        <v>0</v>
      </c>
      <c r="AB70" s="43">
        <v>0</v>
      </c>
      <c r="AC70" s="25">
        <v>0</v>
      </c>
      <c r="AD70" s="43">
        <f t="shared" si="11"/>
        <v>0</v>
      </c>
      <c r="AE70" s="43">
        <v>0</v>
      </c>
      <c r="AF70" s="25">
        <v>0</v>
      </c>
      <c r="AG70" s="43">
        <f t="shared" si="12"/>
        <v>0</v>
      </c>
      <c r="AH70" s="43">
        <v>0</v>
      </c>
      <c r="AI70" s="25">
        <v>0</v>
      </c>
      <c r="AJ70" s="43">
        <f t="shared" si="13"/>
        <v>0</v>
      </c>
      <c r="AK70" s="43">
        <v>0</v>
      </c>
      <c r="AL70" s="25">
        <v>0</v>
      </c>
      <c r="AM70" s="43">
        <f t="shared" si="14"/>
        <v>0</v>
      </c>
      <c r="AN70" s="43">
        <v>0</v>
      </c>
      <c r="AO70" s="25">
        <v>0</v>
      </c>
    </row>
    <row r="71" ht="20.1" customHeight="1" spans="1:41">
      <c r="A71" s="24" t="s">
        <v>36</v>
      </c>
      <c r="B71" s="24" t="s">
        <v>36</v>
      </c>
      <c r="C71" s="24" t="s">
        <v>36</v>
      </c>
      <c r="D71" s="24" t="s">
        <v>217</v>
      </c>
      <c r="E71" s="43">
        <f t="shared" ref="E71:E134" si="15">SUM(F71,P71,Z71)</f>
        <v>740.27</v>
      </c>
      <c r="F71" s="43">
        <f t="shared" ref="F71:F134" si="16">SUM(G71,J71,M71)</f>
        <v>740.27</v>
      </c>
      <c r="G71" s="43">
        <f t="shared" ref="G71:G134" si="17">SUM(H71:I71)</f>
        <v>740.27</v>
      </c>
      <c r="H71" s="43">
        <v>41.13</v>
      </c>
      <c r="I71" s="25">
        <v>699.14</v>
      </c>
      <c r="J71" s="43">
        <f t="shared" ref="J71:J134" si="18">SUM(K71:L71)</f>
        <v>0</v>
      </c>
      <c r="K71" s="43">
        <v>0</v>
      </c>
      <c r="L71" s="25">
        <v>0</v>
      </c>
      <c r="M71" s="43">
        <f t="shared" ref="M71:M134" si="19">SUM(N71:O71)</f>
        <v>0</v>
      </c>
      <c r="N71" s="43">
        <v>0</v>
      </c>
      <c r="O71" s="25">
        <v>0</v>
      </c>
      <c r="P71" s="26">
        <f t="shared" ref="P71:P134" si="20">SUM(Q71,T71,W71)</f>
        <v>0</v>
      </c>
      <c r="Q71" s="43">
        <f t="shared" ref="Q71:Q134" si="21">SUM(R71:S71)</f>
        <v>0</v>
      </c>
      <c r="R71" s="43">
        <v>0</v>
      </c>
      <c r="S71" s="25">
        <v>0</v>
      </c>
      <c r="T71" s="43">
        <f t="shared" ref="T71:T134" si="22">SUM(U71:V71)</f>
        <v>0</v>
      </c>
      <c r="U71" s="43">
        <v>0</v>
      </c>
      <c r="V71" s="43">
        <v>0</v>
      </c>
      <c r="W71" s="43">
        <f t="shared" ref="W71:W134" si="23">SUM(X71:Y71)</f>
        <v>0</v>
      </c>
      <c r="X71" s="43">
        <v>0</v>
      </c>
      <c r="Y71" s="25">
        <v>0</v>
      </c>
      <c r="Z71" s="26">
        <f t="shared" ref="Z71:Z134" si="24">SUM(AA71,AD71,AG71,AJ71,AM71)</f>
        <v>0</v>
      </c>
      <c r="AA71" s="43">
        <f t="shared" ref="AA71:AA134" si="25">SUM(AB71:AC71)</f>
        <v>0</v>
      </c>
      <c r="AB71" s="43">
        <v>0</v>
      </c>
      <c r="AC71" s="25">
        <v>0</v>
      </c>
      <c r="AD71" s="43">
        <f t="shared" ref="AD71:AD134" si="26">SUM(AE71:AF71)</f>
        <v>0</v>
      </c>
      <c r="AE71" s="43">
        <v>0</v>
      </c>
      <c r="AF71" s="25">
        <v>0</v>
      </c>
      <c r="AG71" s="43">
        <f t="shared" ref="AG71:AG134" si="27">SUM(AH71:AI71)</f>
        <v>0</v>
      </c>
      <c r="AH71" s="43">
        <v>0</v>
      </c>
      <c r="AI71" s="25">
        <v>0</v>
      </c>
      <c r="AJ71" s="43">
        <f t="shared" ref="AJ71:AJ134" si="28">SUM(AK71:AL71)</f>
        <v>0</v>
      </c>
      <c r="AK71" s="43">
        <v>0</v>
      </c>
      <c r="AL71" s="25">
        <v>0</v>
      </c>
      <c r="AM71" s="43">
        <f t="shared" ref="AM71:AM134" si="29">SUM(AN71:AO71)</f>
        <v>0</v>
      </c>
      <c r="AN71" s="43">
        <v>0</v>
      </c>
      <c r="AO71" s="25">
        <v>0</v>
      </c>
    </row>
    <row r="72" ht="20.1" customHeight="1" spans="1:41">
      <c r="A72" s="24" t="s">
        <v>218</v>
      </c>
      <c r="B72" s="24" t="s">
        <v>84</v>
      </c>
      <c r="C72" s="24" t="s">
        <v>117</v>
      </c>
      <c r="D72" s="24" t="s">
        <v>219</v>
      </c>
      <c r="E72" s="43">
        <f t="shared" si="15"/>
        <v>623.93</v>
      </c>
      <c r="F72" s="43">
        <f t="shared" si="16"/>
        <v>623.93</v>
      </c>
      <c r="G72" s="43">
        <f t="shared" si="17"/>
        <v>623.93</v>
      </c>
      <c r="H72" s="43">
        <v>23.93</v>
      </c>
      <c r="I72" s="25">
        <v>600</v>
      </c>
      <c r="J72" s="43">
        <f t="shared" si="18"/>
        <v>0</v>
      </c>
      <c r="K72" s="43">
        <v>0</v>
      </c>
      <c r="L72" s="25">
        <v>0</v>
      </c>
      <c r="M72" s="43">
        <f t="shared" si="19"/>
        <v>0</v>
      </c>
      <c r="N72" s="43">
        <v>0</v>
      </c>
      <c r="O72" s="25">
        <v>0</v>
      </c>
      <c r="P72" s="26">
        <f t="shared" si="20"/>
        <v>0</v>
      </c>
      <c r="Q72" s="43">
        <f t="shared" si="21"/>
        <v>0</v>
      </c>
      <c r="R72" s="43">
        <v>0</v>
      </c>
      <c r="S72" s="25">
        <v>0</v>
      </c>
      <c r="T72" s="43">
        <f t="shared" si="22"/>
        <v>0</v>
      </c>
      <c r="U72" s="43">
        <v>0</v>
      </c>
      <c r="V72" s="43">
        <v>0</v>
      </c>
      <c r="W72" s="43">
        <f t="shared" si="23"/>
        <v>0</v>
      </c>
      <c r="X72" s="43">
        <v>0</v>
      </c>
      <c r="Y72" s="25">
        <v>0</v>
      </c>
      <c r="Z72" s="26">
        <f t="shared" si="24"/>
        <v>0</v>
      </c>
      <c r="AA72" s="43">
        <f t="shared" si="25"/>
        <v>0</v>
      </c>
      <c r="AB72" s="43">
        <v>0</v>
      </c>
      <c r="AC72" s="25">
        <v>0</v>
      </c>
      <c r="AD72" s="43">
        <f t="shared" si="26"/>
        <v>0</v>
      </c>
      <c r="AE72" s="43">
        <v>0</v>
      </c>
      <c r="AF72" s="25">
        <v>0</v>
      </c>
      <c r="AG72" s="43">
        <f t="shared" si="27"/>
        <v>0</v>
      </c>
      <c r="AH72" s="43">
        <v>0</v>
      </c>
      <c r="AI72" s="25">
        <v>0</v>
      </c>
      <c r="AJ72" s="43">
        <f t="shared" si="28"/>
        <v>0</v>
      </c>
      <c r="AK72" s="43">
        <v>0</v>
      </c>
      <c r="AL72" s="25">
        <v>0</v>
      </c>
      <c r="AM72" s="43">
        <f t="shared" si="29"/>
        <v>0</v>
      </c>
      <c r="AN72" s="43">
        <v>0</v>
      </c>
      <c r="AO72" s="25">
        <v>0</v>
      </c>
    </row>
    <row r="73" ht="20.1" customHeight="1" spans="1:41">
      <c r="A73" s="24" t="s">
        <v>218</v>
      </c>
      <c r="B73" s="24" t="s">
        <v>98</v>
      </c>
      <c r="C73" s="24" t="s">
        <v>117</v>
      </c>
      <c r="D73" s="24" t="s">
        <v>222</v>
      </c>
      <c r="E73" s="43">
        <f t="shared" si="15"/>
        <v>99.14</v>
      </c>
      <c r="F73" s="43">
        <f t="shared" si="16"/>
        <v>99.14</v>
      </c>
      <c r="G73" s="43">
        <f t="shared" si="17"/>
        <v>99.14</v>
      </c>
      <c r="H73" s="43">
        <v>0</v>
      </c>
      <c r="I73" s="25">
        <v>99.14</v>
      </c>
      <c r="J73" s="43">
        <f t="shared" si="18"/>
        <v>0</v>
      </c>
      <c r="K73" s="43">
        <v>0</v>
      </c>
      <c r="L73" s="25">
        <v>0</v>
      </c>
      <c r="M73" s="43">
        <f t="shared" si="19"/>
        <v>0</v>
      </c>
      <c r="N73" s="43">
        <v>0</v>
      </c>
      <c r="O73" s="25">
        <v>0</v>
      </c>
      <c r="P73" s="26">
        <f t="shared" si="20"/>
        <v>0</v>
      </c>
      <c r="Q73" s="43">
        <f t="shared" si="21"/>
        <v>0</v>
      </c>
      <c r="R73" s="43">
        <v>0</v>
      </c>
      <c r="S73" s="25">
        <v>0</v>
      </c>
      <c r="T73" s="43">
        <f t="shared" si="22"/>
        <v>0</v>
      </c>
      <c r="U73" s="43">
        <v>0</v>
      </c>
      <c r="V73" s="43">
        <v>0</v>
      </c>
      <c r="W73" s="43">
        <f t="shared" si="23"/>
        <v>0</v>
      </c>
      <c r="X73" s="43">
        <v>0</v>
      </c>
      <c r="Y73" s="25">
        <v>0</v>
      </c>
      <c r="Z73" s="26">
        <f t="shared" si="24"/>
        <v>0</v>
      </c>
      <c r="AA73" s="43">
        <f t="shared" si="25"/>
        <v>0</v>
      </c>
      <c r="AB73" s="43">
        <v>0</v>
      </c>
      <c r="AC73" s="25">
        <v>0</v>
      </c>
      <c r="AD73" s="43">
        <f t="shared" si="26"/>
        <v>0</v>
      </c>
      <c r="AE73" s="43">
        <v>0</v>
      </c>
      <c r="AF73" s="25">
        <v>0</v>
      </c>
      <c r="AG73" s="43">
        <f t="shared" si="27"/>
        <v>0</v>
      </c>
      <c r="AH73" s="43">
        <v>0</v>
      </c>
      <c r="AI73" s="25">
        <v>0</v>
      </c>
      <c r="AJ73" s="43">
        <f t="shared" si="28"/>
        <v>0</v>
      </c>
      <c r="AK73" s="43">
        <v>0</v>
      </c>
      <c r="AL73" s="25">
        <v>0</v>
      </c>
      <c r="AM73" s="43">
        <f t="shared" si="29"/>
        <v>0</v>
      </c>
      <c r="AN73" s="43">
        <v>0</v>
      </c>
      <c r="AO73" s="25">
        <v>0</v>
      </c>
    </row>
    <row r="74" ht="20.1" customHeight="1" spans="1:41">
      <c r="A74" s="24" t="s">
        <v>218</v>
      </c>
      <c r="B74" s="24" t="s">
        <v>94</v>
      </c>
      <c r="C74" s="24" t="s">
        <v>117</v>
      </c>
      <c r="D74" s="24" t="s">
        <v>224</v>
      </c>
      <c r="E74" s="43">
        <f t="shared" si="15"/>
        <v>5.2</v>
      </c>
      <c r="F74" s="43">
        <f t="shared" si="16"/>
        <v>5.2</v>
      </c>
      <c r="G74" s="43">
        <f t="shared" si="17"/>
        <v>5.2</v>
      </c>
      <c r="H74" s="43">
        <v>5.2</v>
      </c>
      <c r="I74" s="25">
        <v>0</v>
      </c>
      <c r="J74" s="43">
        <f t="shared" si="18"/>
        <v>0</v>
      </c>
      <c r="K74" s="43">
        <v>0</v>
      </c>
      <c r="L74" s="25">
        <v>0</v>
      </c>
      <c r="M74" s="43">
        <f t="shared" si="19"/>
        <v>0</v>
      </c>
      <c r="N74" s="43">
        <v>0</v>
      </c>
      <c r="O74" s="25">
        <v>0</v>
      </c>
      <c r="P74" s="26">
        <f t="shared" si="20"/>
        <v>0</v>
      </c>
      <c r="Q74" s="43">
        <f t="shared" si="21"/>
        <v>0</v>
      </c>
      <c r="R74" s="43">
        <v>0</v>
      </c>
      <c r="S74" s="25">
        <v>0</v>
      </c>
      <c r="T74" s="43">
        <f t="shared" si="22"/>
        <v>0</v>
      </c>
      <c r="U74" s="43">
        <v>0</v>
      </c>
      <c r="V74" s="43">
        <v>0</v>
      </c>
      <c r="W74" s="43">
        <f t="shared" si="23"/>
        <v>0</v>
      </c>
      <c r="X74" s="43">
        <v>0</v>
      </c>
      <c r="Y74" s="25">
        <v>0</v>
      </c>
      <c r="Z74" s="26">
        <f t="shared" si="24"/>
        <v>0</v>
      </c>
      <c r="AA74" s="43">
        <f t="shared" si="25"/>
        <v>0</v>
      </c>
      <c r="AB74" s="43">
        <v>0</v>
      </c>
      <c r="AC74" s="25">
        <v>0</v>
      </c>
      <c r="AD74" s="43">
        <f t="shared" si="26"/>
        <v>0</v>
      </c>
      <c r="AE74" s="43">
        <v>0</v>
      </c>
      <c r="AF74" s="25">
        <v>0</v>
      </c>
      <c r="AG74" s="43">
        <f t="shared" si="27"/>
        <v>0</v>
      </c>
      <c r="AH74" s="43">
        <v>0</v>
      </c>
      <c r="AI74" s="25">
        <v>0</v>
      </c>
      <c r="AJ74" s="43">
        <f t="shared" si="28"/>
        <v>0</v>
      </c>
      <c r="AK74" s="43">
        <v>0</v>
      </c>
      <c r="AL74" s="25">
        <v>0</v>
      </c>
      <c r="AM74" s="43">
        <f t="shared" si="29"/>
        <v>0</v>
      </c>
      <c r="AN74" s="43">
        <v>0</v>
      </c>
      <c r="AO74" s="25">
        <v>0</v>
      </c>
    </row>
    <row r="75" ht="20.1" customHeight="1" spans="1:41">
      <c r="A75" s="24" t="s">
        <v>218</v>
      </c>
      <c r="B75" s="24" t="s">
        <v>225</v>
      </c>
      <c r="C75" s="24" t="s">
        <v>117</v>
      </c>
      <c r="D75" s="24" t="s">
        <v>226</v>
      </c>
      <c r="E75" s="43">
        <f t="shared" si="15"/>
        <v>1</v>
      </c>
      <c r="F75" s="43">
        <f t="shared" si="16"/>
        <v>1</v>
      </c>
      <c r="G75" s="43">
        <f t="shared" si="17"/>
        <v>1</v>
      </c>
      <c r="H75" s="43">
        <v>1</v>
      </c>
      <c r="I75" s="25">
        <v>0</v>
      </c>
      <c r="J75" s="43">
        <f t="shared" si="18"/>
        <v>0</v>
      </c>
      <c r="K75" s="43">
        <v>0</v>
      </c>
      <c r="L75" s="25">
        <v>0</v>
      </c>
      <c r="M75" s="43">
        <f t="shared" si="19"/>
        <v>0</v>
      </c>
      <c r="N75" s="43">
        <v>0</v>
      </c>
      <c r="O75" s="25">
        <v>0</v>
      </c>
      <c r="P75" s="26">
        <f t="shared" si="20"/>
        <v>0</v>
      </c>
      <c r="Q75" s="43">
        <f t="shared" si="21"/>
        <v>0</v>
      </c>
      <c r="R75" s="43">
        <v>0</v>
      </c>
      <c r="S75" s="25">
        <v>0</v>
      </c>
      <c r="T75" s="43">
        <f t="shared" si="22"/>
        <v>0</v>
      </c>
      <c r="U75" s="43">
        <v>0</v>
      </c>
      <c r="V75" s="43">
        <v>0</v>
      </c>
      <c r="W75" s="43">
        <f t="shared" si="23"/>
        <v>0</v>
      </c>
      <c r="X75" s="43">
        <v>0</v>
      </c>
      <c r="Y75" s="25">
        <v>0</v>
      </c>
      <c r="Z75" s="26">
        <f t="shared" si="24"/>
        <v>0</v>
      </c>
      <c r="AA75" s="43">
        <f t="shared" si="25"/>
        <v>0</v>
      </c>
      <c r="AB75" s="43">
        <v>0</v>
      </c>
      <c r="AC75" s="25">
        <v>0</v>
      </c>
      <c r="AD75" s="43">
        <f t="shared" si="26"/>
        <v>0</v>
      </c>
      <c r="AE75" s="43">
        <v>0</v>
      </c>
      <c r="AF75" s="25">
        <v>0</v>
      </c>
      <c r="AG75" s="43">
        <f t="shared" si="27"/>
        <v>0</v>
      </c>
      <c r="AH75" s="43">
        <v>0</v>
      </c>
      <c r="AI75" s="25">
        <v>0</v>
      </c>
      <c r="AJ75" s="43">
        <f t="shared" si="28"/>
        <v>0</v>
      </c>
      <c r="AK75" s="43">
        <v>0</v>
      </c>
      <c r="AL75" s="25">
        <v>0</v>
      </c>
      <c r="AM75" s="43">
        <f t="shared" si="29"/>
        <v>0</v>
      </c>
      <c r="AN75" s="43">
        <v>0</v>
      </c>
      <c r="AO75" s="25">
        <v>0</v>
      </c>
    </row>
    <row r="76" ht="20.1" customHeight="1" spans="1:41">
      <c r="A76" s="24" t="s">
        <v>218</v>
      </c>
      <c r="B76" s="24" t="s">
        <v>91</v>
      </c>
      <c r="C76" s="24" t="s">
        <v>117</v>
      </c>
      <c r="D76" s="24" t="s">
        <v>227</v>
      </c>
      <c r="E76" s="43">
        <f t="shared" si="15"/>
        <v>11</v>
      </c>
      <c r="F76" s="43">
        <f t="shared" si="16"/>
        <v>11</v>
      </c>
      <c r="G76" s="43">
        <f t="shared" si="17"/>
        <v>11</v>
      </c>
      <c r="H76" s="43">
        <v>11</v>
      </c>
      <c r="I76" s="25">
        <v>0</v>
      </c>
      <c r="J76" s="43">
        <f t="shared" si="18"/>
        <v>0</v>
      </c>
      <c r="K76" s="43">
        <v>0</v>
      </c>
      <c r="L76" s="25">
        <v>0</v>
      </c>
      <c r="M76" s="43">
        <f t="shared" si="19"/>
        <v>0</v>
      </c>
      <c r="N76" s="43">
        <v>0</v>
      </c>
      <c r="O76" s="25">
        <v>0</v>
      </c>
      <c r="P76" s="26">
        <f t="shared" si="20"/>
        <v>0</v>
      </c>
      <c r="Q76" s="43">
        <f t="shared" si="21"/>
        <v>0</v>
      </c>
      <c r="R76" s="43">
        <v>0</v>
      </c>
      <c r="S76" s="25">
        <v>0</v>
      </c>
      <c r="T76" s="43">
        <f t="shared" si="22"/>
        <v>0</v>
      </c>
      <c r="U76" s="43">
        <v>0</v>
      </c>
      <c r="V76" s="43">
        <v>0</v>
      </c>
      <c r="W76" s="43">
        <f t="shared" si="23"/>
        <v>0</v>
      </c>
      <c r="X76" s="43">
        <v>0</v>
      </c>
      <c r="Y76" s="25">
        <v>0</v>
      </c>
      <c r="Z76" s="26">
        <f t="shared" si="24"/>
        <v>0</v>
      </c>
      <c r="AA76" s="43">
        <f t="shared" si="25"/>
        <v>0</v>
      </c>
      <c r="AB76" s="43">
        <v>0</v>
      </c>
      <c r="AC76" s="25">
        <v>0</v>
      </c>
      <c r="AD76" s="43">
        <f t="shared" si="26"/>
        <v>0</v>
      </c>
      <c r="AE76" s="43">
        <v>0</v>
      </c>
      <c r="AF76" s="25">
        <v>0</v>
      </c>
      <c r="AG76" s="43">
        <f t="shared" si="27"/>
        <v>0</v>
      </c>
      <c r="AH76" s="43">
        <v>0</v>
      </c>
      <c r="AI76" s="25">
        <v>0</v>
      </c>
      <c r="AJ76" s="43">
        <f t="shared" si="28"/>
        <v>0</v>
      </c>
      <c r="AK76" s="43">
        <v>0</v>
      </c>
      <c r="AL76" s="25">
        <v>0</v>
      </c>
      <c r="AM76" s="43">
        <f t="shared" si="29"/>
        <v>0</v>
      </c>
      <c r="AN76" s="43">
        <v>0</v>
      </c>
      <c r="AO76" s="25">
        <v>0</v>
      </c>
    </row>
    <row r="77" ht="20.1" customHeight="1" spans="1:41">
      <c r="A77" s="24" t="s">
        <v>36</v>
      </c>
      <c r="B77" s="24" t="s">
        <v>36</v>
      </c>
      <c r="C77" s="24" t="s">
        <v>36</v>
      </c>
      <c r="D77" s="24" t="s">
        <v>228</v>
      </c>
      <c r="E77" s="43">
        <f t="shared" si="15"/>
        <v>0.1</v>
      </c>
      <c r="F77" s="43">
        <f t="shared" si="16"/>
        <v>0.1</v>
      </c>
      <c r="G77" s="43">
        <f t="shared" si="17"/>
        <v>0.1</v>
      </c>
      <c r="H77" s="43">
        <v>0</v>
      </c>
      <c r="I77" s="25">
        <v>0.1</v>
      </c>
      <c r="J77" s="43">
        <f t="shared" si="18"/>
        <v>0</v>
      </c>
      <c r="K77" s="43">
        <v>0</v>
      </c>
      <c r="L77" s="25">
        <v>0</v>
      </c>
      <c r="M77" s="43">
        <f t="shared" si="19"/>
        <v>0</v>
      </c>
      <c r="N77" s="43">
        <v>0</v>
      </c>
      <c r="O77" s="25">
        <v>0</v>
      </c>
      <c r="P77" s="26">
        <f t="shared" si="20"/>
        <v>0</v>
      </c>
      <c r="Q77" s="43">
        <f t="shared" si="21"/>
        <v>0</v>
      </c>
      <c r="R77" s="43">
        <v>0</v>
      </c>
      <c r="S77" s="25">
        <v>0</v>
      </c>
      <c r="T77" s="43">
        <f t="shared" si="22"/>
        <v>0</v>
      </c>
      <c r="U77" s="43">
        <v>0</v>
      </c>
      <c r="V77" s="43">
        <v>0</v>
      </c>
      <c r="W77" s="43">
        <f t="shared" si="23"/>
        <v>0</v>
      </c>
      <c r="X77" s="43">
        <v>0</v>
      </c>
      <c r="Y77" s="25">
        <v>0</v>
      </c>
      <c r="Z77" s="26">
        <f t="shared" si="24"/>
        <v>0</v>
      </c>
      <c r="AA77" s="43">
        <f t="shared" si="25"/>
        <v>0</v>
      </c>
      <c r="AB77" s="43">
        <v>0</v>
      </c>
      <c r="AC77" s="25">
        <v>0</v>
      </c>
      <c r="AD77" s="43">
        <f t="shared" si="26"/>
        <v>0</v>
      </c>
      <c r="AE77" s="43">
        <v>0</v>
      </c>
      <c r="AF77" s="25">
        <v>0</v>
      </c>
      <c r="AG77" s="43">
        <f t="shared" si="27"/>
        <v>0</v>
      </c>
      <c r="AH77" s="43">
        <v>0</v>
      </c>
      <c r="AI77" s="25">
        <v>0</v>
      </c>
      <c r="AJ77" s="43">
        <f t="shared" si="28"/>
        <v>0</v>
      </c>
      <c r="AK77" s="43">
        <v>0</v>
      </c>
      <c r="AL77" s="25">
        <v>0</v>
      </c>
      <c r="AM77" s="43">
        <f t="shared" si="29"/>
        <v>0</v>
      </c>
      <c r="AN77" s="43">
        <v>0</v>
      </c>
      <c r="AO77" s="25">
        <v>0</v>
      </c>
    </row>
    <row r="78" ht="20.1" customHeight="1" spans="1:41">
      <c r="A78" s="24" t="s">
        <v>229</v>
      </c>
      <c r="B78" s="24" t="s">
        <v>83</v>
      </c>
      <c r="C78" s="24" t="s">
        <v>117</v>
      </c>
      <c r="D78" s="24" t="s">
        <v>230</v>
      </c>
      <c r="E78" s="43">
        <f t="shared" si="15"/>
        <v>0.1</v>
      </c>
      <c r="F78" s="43">
        <f t="shared" si="16"/>
        <v>0.1</v>
      </c>
      <c r="G78" s="43">
        <f t="shared" si="17"/>
        <v>0.1</v>
      </c>
      <c r="H78" s="43">
        <v>0</v>
      </c>
      <c r="I78" s="25">
        <v>0.1</v>
      </c>
      <c r="J78" s="43">
        <f t="shared" si="18"/>
        <v>0</v>
      </c>
      <c r="K78" s="43">
        <v>0</v>
      </c>
      <c r="L78" s="25">
        <v>0</v>
      </c>
      <c r="M78" s="43">
        <f t="shared" si="19"/>
        <v>0</v>
      </c>
      <c r="N78" s="43">
        <v>0</v>
      </c>
      <c r="O78" s="25">
        <v>0</v>
      </c>
      <c r="P78" s="26">
        <f t="shared" si="20"/>
        <v>0</v>
      </c>
      <c r="Q78" s="43">
        <f t="shared" si="21"/>
        <v>0</v>
      </c>
      <c r="R78" s="43">
        <v>0</v>
      </c>
      <c r="S78" s="25">
        <v>0</v>
      </c>
      <c r="T78" s="43">
        <f t="shared" si="22"/>
        <v>0</v>
      </c>
      <c r="U78" s="43">
        <v>0</v>
      </c>
      <c r="V78" s="43">
        <v>0</v>
      </c>
      <c r="W78" s="43">
        <f t="shared" si="23"/>
        <v>0</v>
      </c>
      <c r="X78" s="43">
        <v>0</v>
      </c>
      <c r="Y78" s="25">
        <v>0</v>
      </c>
      <c r="Z78" s="26">
        <f t="shared" si="24"/>
        <v>0</v>
      </c>
      <c r="AA78" s="43">
        <f t="shared" si="25"/>
        <v>0</v>
      </c>
      <c r="AB78" s="43">
        <v>0</v>
      </c>
      <c r="AC78" s="25">
        <v>0</v>
      </c>
      <c r="AD78" s="43">
        <f t="shared" si="26"/>
        <v>0</v>
      </c>
      <c r="AE78" s="43">
        <v>0</v>
      </c>
      <c r="AF78" s="25">
        <v>0</v>
      </c>
      <c r="AG78" s="43">
        <f t="shared" si="27"/>
        <v>0</v>
      </c>
      <c r="AH78" s="43">
        <v>0</v>
      </c>
      <c r="AI78" s="25">
        <v>0</v>
      </c>
      <c r="AJ78" s="43">
        <f t="shared" si="28"/>
        <v>0</v>
      </c>
      <c r="AK78" s="43">
        <v>0</v>
      </c>
      <c r="AL78" s="25">
        <v>0</v>
      </c>
      <c r="AM78" s="43">
        <f t="shared" si="29"/>
        <v>0</v>
      </c>
      <c r="AN78" s="43">
        <v>0</v>
      </c>
      <c r="AO78" s="25">
        <v>0</v>
      </c>
    </row>
    <row r="79" ht="20.1" customHeight="1" spans="1:41">
      <c r="A79" s="24" t="s">
        <v>36</v>
      </c>
      <c r="B79" s="24" t="s">
        <v>36</v>
      </c>
      <c r="C79" s="24" t="s">
        <v>36</v>
      </c>
      <c r="D79" s="24" t="s">
        <v>231</v>
      </c>
      <c r="E79" s="43">
        <f t="shared" si="15"/>
        <v>0.01</v>
      </c>
      <c r="F79" s="43">
        <f t="shared" si="16"/>
        <v>0.01</v>
      </c>
      <c r="G79" s="43">
        <f t="shared" si="17"/>
        <v>0.01</v>
      </c>
      <c r="H79" s="43">
        <v>0.01</v>
      </c>
      <c r="I79" s="25">
        <v>0</v>
      </c>
      <c r="J79" s="43">
        <f t="shared" si="18"/>
        <v>0</v>
      </c>
      <c r="K79" s="43">
        <v>0</v>
      </c>
      <c r="L79" s="25">
        <v>0</v>
      </c>
      <c r="M79" s="43">
        <f t="shared" si="19"/>
        <v>0</v>
      </c>
      <c r="N79" s="43">
        <v>0</v>
      </c>
      <c r="O79" s="25">
        <v>0</v>
      </c>
      <c r="P79" s="26">
        <f t="shared" si="20"/>
        <v>0</v>
      </c>
      <c r="Q79" s="43">
        <f t="shared" si="21"/>
        <v>0</v>
      </c>
      <c r="R79" s="43">
        <v>0</v>
      </c>
      <c r="S79" s="25">
        <v>0</v>
      </c>
      <c r="T79" s="43">
        <f t="shared" si="22"/>
        <v>0</v>
      </c>
      <c r="U79" s="43">
        <v>0</v>
      </c>
      <c r="V79" s="43">
        <v>0</v>
      </c>
      <c r="W79" s="43">
        <f t="shared" si="23"/>
        <v>0</v>
      </c>
      <c r="X79" s="43">
        <v>0</v>
      </c>
      <c r="Y79" s="25">
        <v>0</v>
      </c>
      <c r="Z79" s="26">
        <f t="shared" si="24"/>
        <v>0</v>
      </c>
      <c r="AA79" s="43">
        <f t="shared" si="25"/>
        <v>0</v>
      </c>
      <c r="AB79" s="43">
        <v>0</v>
      </c>
      <c r="AC79" s="25">
        <v>0</v>
      </c>
      <c r="AD79" s="43">
        <f t="shared" si="26"/>
        <v>0</v>
      </c>
      <c r="AE79" s="43">
        <v>0</v>
      </c>
      <c r="AF79" s="25">
        <v>0</v>
      </c>
      <c r="AG79" s="43">
        <f t="shared" si="27"/>
        <v>0</v>
      </c>
      <c r="AH79" s="43">
        <v>0</v>
      </c>
      <c r="AI79" s="25">
        <v>0</v>
      </c>
      <c r="AJ79" s="43">
        <f t="shared" si="28"/>
        <v>0</v>
      </c>
      <c r="AK79" s="43">
        <v>0</v>
      </c>
      <c r="AL79" s="25">
        <v>0</v>
      </c>
      <c r="AM79" s="43">
        <f t="shared" si="29"/>
        <v>0</v>
      </c>
      <c r="AN79" s="43">
        <v>0</v>
      </c>
      <c r="AO79" s="25">
        <v>0</v>
      </c>
    </row>
    <row r="80" ht="20.1" customHeight="1" spans="1:41">
      <c r="A80" s="24" t="s">
        <v>232</v>
      </c>
      <c r="B80" s="24" t="s">
        <v>84</v>
      </c>
      <c r="C80" s="24" t="s">
        <v>117</v>
      </c>
      <c r="D80" s="24" t="s">
        <v>233</v>
      </c>
      <c r="E80" s="43">
        <f t="shared" si="15"/>
        <v>0.01</v>
      </c>
      <c r="F80" s="43">
        <f t="shared" si="16"/>
        <v>0.01</v>
      </c>
      <c r="G80" s="43">
        <f t="shared" si="17"/>
        <v>0.01</v>
      </c>
      <c r="H80" s="43">
        <v>0.01</v>
      </c>
      <c r="I80" s="25">
        <v>0</v>
      </c>
      <c r="J80" s="43">
        <f t="shared" si="18"/>
        <v>0</v>
      </c>
      <c r="K80" s="43">
        <v>0</v>
      </c>
      <c r="L80" s="25">
        <v>0</v>
      </c>
      <c r="M80" s="43">
        <f t="shared" si="19"/>
        <v>0</v>
      </c>
      <c r="N80" s="43">
        <v>0</v>
      </c>
      <c r="O80" s="25">
        <v>0</v>
      </c>
      <c r="P80" s="26">
        <f t="shared" si="20"/>
        <v>0</v>
      </c>
      <c r="Q80" s="43">
        <f t="shared" si="21"/>
        <v>0</v>
      </c>
      <c r="R80" s="43">
        <v>0</v>
      </c>
      <c r="S80" s="25">
        <v>0</v>
      </c>
      <c r="T80" s="43">
        <f t="shared" si="22"/>
        <v>0</v>
      </c>
      <c r="U80" s="43">
        <v>0</v>
      </c>
      <c r="V80" s="43">
        <v>0</v>
      </c>
      <c r="W80" s="43">
        <f t="shared" si="23"/>
        <v>0</v>
      </c>
      <c r="X80" s="43">
        <v>0</v>
      </c>
      <c r="Y80" s="25">
        <v>0</v>
      </c>
      <c r="Z80" s="26">
        <f t="shared" si="24"/>
        <v>0</v>
      </c>
      <c r="AA80" s="43">
        <f t="shared" si="25"/>
        <v>0</v>
      </c>
      <c r="AB80" s="43">
        <v>0</v>
      </c>
      <c r="AC80" s="25">
        <v>0</v>
      </c>
      <c r="AD80" s="43">
        <f t="shared" si="26"/>
        <v>0</v>
      </c>
      <c r="AE80" s="43">
        <v>0</v>
      </c>
      <c r="AF80" s="25">
        <v>0</v>
      </c>
      <c r="AG80" s="43">
        <f t="shared" si="27"/>
        <v>0</v>
      </c>
      <c r="AH80" s="43">
        <v>0</v>
      </c>
      <c r="AI80" s="25">
        <v>0</v>
      </c>
      <c r="AJ80" s="43">
        <f t="shared" si="28"/>
        <v>0</v>
      </c>
      <c r="AK80" s="43">
        <v>0</v>
      </c>
      <c r="AL80" s="25">
        <v>0</v>
      </c>
      <c r="AM80" s="43">
        <f t="shared" si="29"/>
        <v>0</v>
      </c>
      <c r="AN80" s="43">
        <v>0</v>
      </c>
      <c r="AO80" s="25">
        <v>0</v>
      </c>
    </row>
    <row r="81" ht="20.1" customHeight="1" spans="1:41">
      <c r="A81" s="24" t="s">
        <v>36</v>
      </c>
      <c r="B81" s="24" t="s">
        <v>36</v>
      </c>
      <c r="C81" s="24" t="s">
        <v>36</v>
      </c>
      <c r="D81" s="24" t="s">
        <v>118</v>
      </c>
      <c r="E81" s="43">
        <f t="shared" si="15"/>
        <v>434.11</v>
      </c>
      <c r="F81" s="43">
        <f t="shared" si="16"/>
        <v>434.11</v>
      </c>
      <c r="G81" s="43">
        <f t="shared" si="17"/>
        <v>434.11</v>
      </c>
      <c r="H81" s="43">
        <v>374.11</v>
      </c>
      <c r="I81" s="25">
        <v>60</v>
      </c>
      <c r="J81" s="43">
        <f t="shared" si="18"/>
        <v>0</v>
      </c>
      <c r="K81" s="43">
        <v>0</v>
      </c>
      <c r="L81" s="25">
        <v>0</v>
      </c>
      <c r="M81" s="43">
        <f t="shared" si="19"/>
        <v>0</v>
      </c>
      <c r="N81" s="43">
        <v>0</v>
      </c>
      <c r="O81" s="25">
        <v>0</v>
      </c>
      <c r="P81" s="26">
        <f t="shared" si="20"/>
        <v>0</v>
      </c>
      <c r="Q81" s="43">
        <f t="shared" si="21"/>
        <v>0</v>
      </c>
      <c r="R81" s="43">
        <v>0</v>
      </c>
      <c r="S81" s="25">
        <v>0</v>
      </c>
      <c r="T81" s="43">
        <f t="shared" si="22"/>
        <v>0</v>
      </c>
      <c r="U81" s="43">
        <v>0</v>
      </c>
      <c r="V81" s="43">
        <v>0</v>
      </c>
      <c r="W81" s="43">
        <f t="shared" si="23"/>
        <v>0</v>
      </c>
      <c r="X81" s="43">
        <v>0</v>
      </c>
      <c r="Y81" s="25">
        <v>0</v>
      </c>
      <c r="Z81" s="26">
        <f t="shared" si="24"/>
        <v>0</v>
      </c>
      <c r="AA81" s="43">
        <f t="shared" si="25"/>
        <v>0</v>
      </c>
      <c r="AB81" s="43">
        <v>0</v>
      </c>
      <c r="AC81" s="25">
        <v>0</v>
      </c>
      <c r="AD81" s="43">
        <f t="shared" si="26"/>
        <v>0</v>
      </c>
      <c r="AE81" s="43">
        <v>0</v>
      </c>
      <c r="AF81" s="25">
        <v>0</v>
      </c>
      <c r="AG81" s="43">
        <f t="shared" si="27"/>
        <v>0</v>
      </c>
      <c r="AH81" s="43">
        <v>0</v>
      </c>
      <c r="AI81" s="25">
        <v>0</v>
      </c>
      <c r="AJ81" s="43">
        <f t="shared" si="28"/>
        <v>0</v>
      </c>
      <c r="AK81" s="43">
        <v>0</v>
      </c>
      <c r="AL81" s="25">
        <v>0</v>
      </c>
      <c r="AM81" s="43">
        <f t="shared" si="29"/>
        <v>0</v>
      </c>
      <c r="AN81" s="43">
        <v>0</v>
      </c>
      <c r="AO81" s="25">
        <v>0</v>
      </c>
    </row>
    <row r="82" ht="20.1" customHeight="1" spans="1:41">
      <c r="A82" s="24" t="s">
        <v>36</v>
      </c>
      <c r="B82" s="24" t="s">
        <v>36</v>
      </c>
      <c r="C82" s="24" t="s">
        <v>36</v>
      </c>
      <c r="D82" s="24" t="s">
        <v>211</v>
      </c>
      <c r="E82" s="43">
        <f t="shared" si="15"/>
        <v>268</v>
      </c>
      <c r="F82" s="43">
        <f t="shared" si="16"/>
        <v>268</v>
      </c>
      <c r="G82" s="43">
        <f t="shared" si="17"/>
        <v>268</v>
      </c>
      <c r="H82" s="43">
        <v>268</v>
      </c>
      <c r="I82" s="25">
        <v>0</v>
      </c>
      <c r="J82" s="43">
        <f t="shared" si="18"/>
        <v>0</v>
      </c>
      <c r="K82" s="43">
        <v>0</v>
      </c>
      <c r="L82" s="25">
        <v>0</v>
      </c>
      <c r="M82" s="43">
        <f t="shared" si="19"/>
        <v>0</v>
      </c>
      <c r="N82" s="43">
        <v>0</v>
      </c>
      <c r="O82" s="25">
        <v>0</v>
      </c>
      <c r="P82" s="26">
        <f t="shared" si="20"/>
        <v>0</v>
      </c>
      <c r="Q82" s="43">
        <f t="shared" si="21"/>
        <v>0</v>
      </c>
      <c r="R82" s="43">
        <v>0</v>
      </c>
      <c r="S82" s="25">
        <v>0</v>
      </c>
      <c r="T82" s="43">
        <f t="shared" si="22"/>
        <v>0</v>
      </c>
      <c r="U82" s="43">
        <v>0</v>
      </c>
      <c r="V82" s="43">
        <v>0</v>
      </c>
      <c r="W82" s="43">
        <f t="shared" si="23"/>
        <v>0</v>
      </c>
      <c r="X82" s="43">
        <v>0</v>
      </c>
      <c r="Y82" s="25">
        <v>0</v>
      </c>
      <c r="Z82" s="26">
        <f t="shared" si="24"/>
        <v>0</v>
      </c>
      <c r="AA82" s="43">
        <f t="shared" si="25"/>
        <v>0</v>
      </c>
      <c r="AB82" s="43">
        <v>0</v>
      </c>
      <c r="AC82" s="25">
        <v>0</v>
      </c>
      <c r="AD82" s="43">
        <f t="shared" si="26"/>
        <v>0</v>
      </c>
      <c r="AE82" s="43">
        <v>0</v>
      </c>
      <c r="AF82" s="25">
        <v>0</v>
      </c>
      <c r="AG82" s="43">
        <f t="shared" si="27"/>
        <v>0</v>
      </c>
      <c r="AH82" s="43">
        <v>0</v>
      </c>
      <c r="AI82" s="25">
        <v>0</v>
      </c>
      <c r="AJ82" s="43">
        <f t="shared" si="28"/>
        <v>0</v>
      </c>
      <c r="AK82" s="43">
        <v>0</v>
      </c>
      <c r="AL82" s="25">
        <v>0</v>
      </c>
      <c r="AM82" s="43">
        <f t="shared" si="29"/>
        <v>0</v>
      </c>
      <c r="AN82" s="43">
        <v>0</v>
      </c>
      <c r="AO82" s="25">
        <v>0</v>
      </c>
    </row>
    <row r="83" ht="20.1" customHeight="1" spans="1:41">
      <c r="A83" s="24" t="s">
        <v>212</v>
      </c>
      <c r="B83" s="24" t="s">
        <v>84</v>
      </c>
      <c r="C83" s="24" t="s">
        <v>119</v>
      </c>
      <c r="D83" s="24" t="s">
        <v>213</v>
      </c>
      <c r="E83" s="43">
        <f t="shared" si="15"/>
        <v>184.29</v>
      </c>
      <c r="F83" s="43">
        <f t="shared" si="16"/>
        <v>184.29</v>
      </c>
      <c r="G83" s="43">
        <f t="shared" si="17"/>
        <v>184.29</v>
      </c>
      <c r="H83" s="43">
        <v>184.29</v>
      </c>
      <c r="I83" s="25">
        <v>0</v>
      </c>
      <c r="J83" s="43">
        <f t="shared" si="18"/>
        <v>0</v>
      </c>
      <c r="K83" s="43">
        <v>0</v>
      </c>
      <c r="L83" s="25">
        <v>0</v>
      </c>
      <c r="M83" s="43">
        <f t="shared" si="19"/>
        <v>0</v>
      </c>
      <c r="N83" s="43">
        <v>0</v>
      </c>
      <c r="O83" s="25">
        <v>0</v>
      </c>
      <c r="P83" s="26">
        <f t="shared" si="20"/>
        <v>0</v>
      </c>
      <c r="Q83" s="43">
        <f t="shared" si="21"/>
        <v>0</v>
      </c>
      <c r="R83" s="43">
        <v>0</v>
      </c>
      <c r="S83" s="25">
        <v>0</v>
      </c>
      <c r="T83" s="43">
        <f t="shared" si="22"/>
        <v>0</v>
      </c>
      <c r="U83" s="43">
        <v>0</v>
      </c>
      <c r="V83" s="43">
        <v>0</v>
      </c>
      <c r="W83" s="43">
        <f t="shared" si="23"/>
        <v>0</v>
      </c>
      <c r="X83" s="43">
        <v>0</v>
      </c>
      <c r="Y83" s="25">
        <v>0</v>
      </c>
      <c r="Z83" s="26">
        <f t="shared" si="24"/>
        <v>0</v>
      </c>
      <c r="AA83" s="43">
        <f t="shared" si="25"/>
        <v>0</v>
      </c>
      <c r="AB83" s="43">
        <v>0</v>
      </c>
      <c r="AC83" s="25">
        <v>0</v>
      </c>
      <c r="AD83" s="43">
        <f t="shared" si="26"/>
        <v>0</v>
      </c>
      <c r="AE83" s="43">
        <v>0</v>
      </c>
      <c r="AF83" s="25">
        <v>0</v>
      </c>
      <c r="AG83" s="43">
        <f t="shared" si="27"/>
        <v>0</v>
      </c>
      <c r="AH83" s="43">
        <v>0</v>
      </c>
      <c r="AI83" s="25">
        <v>0</v>
      </c>
      <c r="AJ83" s="43">
        <f t="shared" si="28"/>
        <v>0</v>
      </c>
      <c r="AK83" s="43">
        <v>0</v>
      </c>
      <c r="AL83" s="25">
        <v>0</v>
      </c>
      <c r="AM83" s="43">
        <f t="shared" si="29"/>
        <v>0</v>
      </c>
      <c r="AN83" s="43">
        <v>0</v>
      </c>
      <c r="AO83" s="25">
        <v>0</v>
      </c>
    </row>
    <row r="84" ht="20.1" customHeight="1" spans="1:41">
      <c r="A84" s="24" t="s">
        <v>212</v>
      </c>
      <c r="B84" s="24" t="s">
        <v>87</v>
      </c>
      <c r="C84" s="24" t="s">
        <v>119</v>
      </c>
      <c r="D84" s="24" t="s">
        <v>214</v>
      </c>
      <c r="E84" s="43">
        <f t="shared" si="15"/>
        <v>52.4</v>
      </c>
      <c r="F84" s="43">
        <f t="shared" si="16"/>
        <v>52.4</v>
      </c>
      <c r="G84" s="43">
        <f t="shared" si="17"/>
        <v>52.4</v>
      </c>
      <c r="H84" s="43">
        <v>52.4</v>
      </c>
      <c r="I84" s="25">
        <v>0</v>
      </c>
      <c r="J84" s="43">
        <f t="shared" si="18"/>
        <v>0</v>
      </c>
      <c r="K84" s="43">
        <v>0</v>
      </c>
      <c r="L84" s="25">
        <v>0</v>
      </c>
      <c r="M84" s="43">
        <f t="shared" si="19"/>
        <v>0</v>
      </c>
      <c r="N84" s="43">
        <v>0</v>
      </c>
      <c r="O84" s="25">
        <v>0</v>
      </c>
      <c r="P84" s="26">
        <f t="shared" si="20"/>
        <v>0</v>
      </c>
      <c r="Q84" s="43">
        <f t="shared" si="21"/>
        <v>0</v>
      </c>
      <c r="R84" s="43">
        <v>0</v>
      </c>
      <c r="S84" s="25">
        <v>0</v>
      </c>
      <c r="T84" s="43">
        <f t="shared" si="22"/>
        <v>0</v>
      </c>
      <c r="U84" s="43">
        <v>0</v>
      </c>
      <c r="V84" s="43">
        <v>0</v>
      </c>
      <c r="W84" s="43">
        <f t="shared" si="23"/>
        <v>0</v>
      </c>
      <c r="X84" s="43">
        <v>0</v>
      </c>
      <c r="Y84" s="25">
        <v>0</v>
      </c>
      <c r="Z84" s="26">
        <f t="shared" si="24"/>
        <v>0</v>
      </c>
      <c r="AA84" s="43">
        <f t="shared" si="25"/>
        <v>0</v>
      </c>
      <c r="AB84" s="43">
        <v>0</v>
      </c>
      <c r="AC84" s="25">
        <v>0</v>
      </c>
      <c r="AD84" s="43">
        <f t="shared" si="26"/>
        <v>0</v>
      </c>
      <c r="AE84" s="43">
        <v>0</v>
      </c>
      <c r="AF84" s="25">
        <v>0</v>
      </c>
      <c r="AG84" s="43">
        <f t="shared" si="27"/>
        <v>0</v>
      </c>
      <c r="AH84" s="43">
        <v>0</v>
      </c>
      <c r="AI84" s="25">
        <v>0</v>
      </c>
      <c r="AJ84" s="43">
        <f t="shared" si="28"/>
        <v>0</v>
      </c>
      <c r="AK84" s="43">
        <v>0</v>
      </c>
      <c r="AL84" s="25">
        <v>0</v>
      </c>
      <c r="AM84" s="43">
        <f t="shared" si="29"/>
        <v>0</v>
      </c>
      <c r="AN84" s="43">
        <v>0</v>
      </c>
      <c r="AO84" s="25">
        <v>0</v>
      </c>
    </row>
    <row r="85" ht="20.1" customHeight="1" spans="1:41">
      <c r="A85" s="24" t="s">
        <v>212</v>
      </c>
      <c r="B85" s="24" t="s">
        <v>95</v>
      </c>
      <c r="C85" s="24" t="s">
        <v>119</v>
      </c>
      <c r="D85" s="24" t="s">
        <v>215</v>
      </c>
      <c r="E85" s="43">
        <f t="shared" si="15"/>
        <v>28.98</v>
      </c>
      <c r="F85" s="43">
        <f t="shared" si="16"/>
        <v>28.98</v>
      </c>
      <c r="G85" s="43">
        <f t="shared" si="17"/>
        <v>28.98</v>
      </c>
      <c r="H85" s="43">
        <v>28.98</v>
      </c>
      <c r="I85" s="25">
        <v>0</v>
      </c>
      <c r="J85" s="43">
        <f t="shared" si="18"/>
        <v>0</v>
      </c>
      <c r="K85" s="43">
        <v>0</v>
      </c>
      <c r="L85" s="25">
        <v>0</v>
      </c>
      <c r="M85" s="43">
        <f t="shared" si="19"/>
        <v>0</v>
      </c>
      <c r="N85" s="43">
        <v>0</v>
      </c>
      <c r="O85" s="25">
        <v>0</v>
      </c>
      <c r="P85" s="26">
        <f t="shared" si="20"/>
        <v>0</v>
      </c>
      <c r="Q85" s="43">
        <f t="shared" si="21"/>
        <v>0</v>
      </c>
      <c r="R85" s="43">
        <v>0</v>
      </c>
      <c r="S85" s="25">
        <v>0</v>
      </c>
      <c r="T85" s="43">
        <f t="shared" si="22"/>
        <v>0</v>
      </c>
      <c r="U85" s="43">
        <v>0</v>
      </c>
      <c r="V85" s="43">
        <v>0</v>
      </c>
      <c r="W85" s="43">
        <f t="shared" si="23"/>
        <v>0</v>
      </c>
      <c r="X85" s="43">
        <v>0</v>
      </c>
      <c r="Y85" s="25">
        <v>0</v>
      </c>
      <c r="Z85" s="26">
        <f t="shared" si="24"/>
        <v>0</v>
      </c>
      <c r="AA85" s="43">
        <f t="shared" si="25"/>
        <v>0</v>
      </c>
      <c r="AB85" s="43">
        <v>0</v>
      </c>
      <c r="AC85" s="25">
        <v>0</v>
      </c>
      <c r="AD85" s="43">
        <f t="shared" si="26"/>
        <v>0</v>
      </c>
      <c r="AE85" s="43">
        <v>0</v>
      </c>
      <c r="AF85" s="25">
        <v>0</v>
      </c>
      <c r="AG85" s="43">
        <f t="shared" si="27"/>
        <v>0</v>
      </c>
      <c r="AH85" s="43">
        <v>0</v>
      </c>
      <c r="AI85" s="25">
        <v>0</v>
      </c>
      <c r="AJ85" s="43">
        <f t="shared" si="28"/>
        <v>0</v>
      </c>
      <c r="AK85" s="43">
        <v>0</v>
      </c>
      <c r="AL85" s="25">
        <v>0</v>
      </c>
      <c r="AM85" s="43">
        <f t="shared" si="29"/>
        <v>0</v>
      </c>
      <c r="AN85" s="43">
        <v>0</v>
      </c>
      <c r="AO85" s="25">
        <v>0</v>
      </c>
    </row>
    <row r="86" ht="20.1" customHeight="1" spans="1:41">
      <c r="A86" s="24" t="s">
        <v>212</v>
      </c>
      <c r="B86" s="24" t="s">
        <v>91</v>
      </c>
      <c r="C86" s="24" t="s">
        <v>119</v>
      </c>
      <c r="D86" s="24" t="s">
        <v>216</v>
      </c>
      <c r="E86" s="43">
        <f t="shared" si="15"/>
        <v>2.33</v>
      </c>
      <c r="F86" s="43">
        <f t="shared" si="16"/>
        <v>2.33</v>
      </c>
      <c r="G86" s="43">
        <f t="shared" si="17"/>
        <v>2.33</v>
      </c>
      <c r="H86" s="43">
        <v>2.33</v>
      </c>
      <c r="I86" s="25">
        <v>0</v>
      </c>
      <c r="J86" s="43">
        <f t="shared" si="18"/>
        <v>0</v>
      </c>
      <c r="K86" s="43">
        <v>0</v>
      </c>
      <c r="L86" s="25">
        <v>0</v>
      </c>
      <c r="M86" s="43">
        <f t="shared" si="19"/>
        <v>0</v>
      </c>
      <c r="N86" s="43">
        <v>0</v>
      </c>
      <c r="O86" s="25">
        <v>0</v>
      </c>
      <c r="P86" s="26">
        <f t="shared" si="20"/>
        <v>0</v>
      </c>
      <c r="Q86" s="43">
        <f t="shared" si="21"/>
        <v>0</v>
      </c>
      <c r="R86" s="43">
        <v>0</v>
      </c>
      <c r="S86" s="25">
        <v>0</v>
      </c>
      <c r="T86" s="43">
        <f t="shared" si="22"/>
        <v>0</v>
      </c>
      <c r="U86" s="43">
        <v>0</v>
      </c>
      <c r="V86" s="43">
        <v>0</v>
      </c>
      <c r="W86" s="43">
        <f t="shared" si="23"/>
        <v>0</v>
      </c>
      <c r="X86" s="43">
        <v>0</v>
      </c>
      <c r="Y86" s="25">
        <v>0</v>
      </c>
      <c r="Z86" s="26">
        <f t="shared" si="24"/>
        <v>0</v>
      </c>
      <c r="AA86" s="43">
        <f t="shared" si="25"/>
        <v>0</v>
      </c>
      <c r="AB86" s="43">
        <v>0</v>
      </c>
      <c r="AC86" s="25">
        <v>0</v>
      </c>
      <c r="AD86" s="43">
        <f t="shared" si="26"/>
        <v>0</v>
      </c>
      <c r="AE86" s="43">
        <v>0</v>
      </c>
      <c r="AF86" s="25">
        <v>0</v>
      </c>
      <c r="AG86" s="43">
        <f t="shared" si="27"/>
        <v>0</v>
      </c>
      <c r="AH86" s="43">
        <v>0</v>
      </c>
      <c r="AI86" s="25">
        <v>0</v>
      </c>
      <c r="AJ86" s="43">
        <f t="shared" si="28"/>
        <v>0</v>
      </c>
      <c r="AK86" s="43">
        <v>0</v>
      </c>
      <c r="AL86" s="25">
        <v>0</v>
      </c>
      <c r="AM86" s="43">
        <f t="shared" si="29"/>
        <v>0</v>
      </c>
      <c r="AN86" s="43">
        <v>0</v>
      </c>
      <c r="AO86" s="25">
        <v>0</v>
      </c>
    </row>
    <row r="87" ht="20.1" customHeight="1" spans="1:41">
      <c r="A87" s="24" t="s">
        <v>36</v>
      </c>
      <c r="B87" s="24" t="s">
        <v>36</v>
      </c>
      <c r="C87" s="24" t="s">
        <v>36</v>
      </c>
      <c r="D87" s="24" t="s">
        <v>217</v>
      </c>
      <c r="E87" s="43">
        <f t="shared" si="15"/>
        <v>166.08</v>
      </c>
      <c r="F87" s="43">
        <f t="shared" si="16"/>
        <v>166.08</v>
      </c>
      <c r="G87" s="43">
        <f t="shared" si="17"/>
        <v>166.08</v>
      </c>
      <c r="H87" s="43">
        <v>106.08</v>
      </c>
      <c r="I87" s="25">
        <v>60</v>
      </c>
      <c r="J87" s="43">
        <f t="shared" si="18"/>
        <v>0</v>
      </c>
      <c r="K87" s="43">
        <v>0</v>
      </c>
      <c r="L87" s="25">
        <v>0</v>
      </c>
      <c r="M87" s="43">
        <f t="shared" si="19"/>
        <v>0</v>
      </c>
      <c r="N87" s="43">
        <v>0</v>
      </c>
      <c r="O87" s="25">
        <v>0</v>
      </c>
      <c r="P87" s="26">
        <f t="shared" si="20"/>
        <v>0</v>
      </c>
      <c r="Q87" s="43">
        <f t="shared" si="21"/>
        <v>0</v>
      </c>
      <c r="R87" s="43">
        <v>0</v>
      </c>
      <c r="S87" s="25">
        <v>0</v>
      </c>
      <c r="T87" s="43">
        <f t="shared" si="22"/>
        <v>0</v>
      </c>
      <c r="U87" s="43">
        <v>0</v>
      </c>
      <c r="V87" s="43">
        <v>0</v>
      </c>
      <c r="W87" s="43">
        <f t="shared" si="23"/>
        <v>0</v>
      </c>
      <c r="X87" s="43">
        <v>0</v>
      </c>
      <c r="Y87" s="25">
        <v>0</v>
      </c>
      <c r="Z87" s="26">
        <f t="shared" si="24"/>
        <v>0</v>
      </c>
      <c r="AA87" s="43">
        <f t="shared" si="25"/>
        <v>0</v>
      </c>
      <c r="AB87" s="43">
        <v>0</v>
      </c>
      <c r="AC87" s="25">
        <v>0</v>
      </c>
      <c r="AD87" s="43">
        <f t="shared" si="26"/>
        <v>0</v>
      </c>
      <c r="AE87" s="43">
        <v>0</v>
      </c>
      <c r="AF87" s="25">
        <v>0</v>
      </c>
      <c r="AG87" s="43">
        <f t="shared" si="27"/>
        <v>0</v>
      </c>
      <c r="AH87" s="43">
        <v>0</v>
      </c>
      <c r="AI87" s="25">
        <v>0</v>
      </c>
      <c r="AJ87" s="43">
        <f t="shared" si="28"/>
        <v>0</v>
      </c>
      <c r="AK87" s="43">
        <v>0</v>
      </c>
      <c r="AL87" s="25">
        <v>0</v>
      </c>
      <c r="AM87" s="43">
        <f t="shared" si="29"/>
        <v>0</v>
      </c>
      <c r="AN87" s="43">
        <v>0</v>
      </c>
      <c r="AO87" s="25">
        <v>0</v>
      </c>
    </row>
    <row r="88" ht="20.1" customHeight="1" spans="1:41">
      <c r="A88" s="24" t="s">
        <v>218</v>
      </c>
      <c r="B88" s="24" t="s">
        <v>84</v>
      </c>
      <c r="C88" s="24" t="s">
        <v>119</v>
      </c>
      <c r="D88" s="24" t="s">
        <v>219</v>
      </c>
      <c r="E88" s="43">
        <f t="shared" si="15"/>
        <v>79.98</v>
      </c>
      <c r="F88" s="43">
        <f t="shared" si="16"/>
        <v>79.98</v>
      </c>
      <c r="G88" s="43">
        <f t="shared" si="17"/>
        <v>79.98</v>
      </c>
      <c r="H88" s="43">
        <v>75.98</v>
      </c>
      <c r="I88" s="25">
        <v>4</v>
      </c>
      <c r="J88" s="43">
        <f t="shared" si="18"/>
        <v>0</v>
      </c>
      <c r="K88" s="43">
        <v>0</v>
      </c>
      <c r="L88" s="25">
        <v>0</v>
      </c>
      <c r="M88" s="43">
        <f t="shared" si="19"/>
        <v>0</v>
      </c>
      <c r="N88" s="43">
        <v>0</v>
      </c>
      <c r="O88" s="25">
        <v>0</v>
      </c>
      <c r="P88" s="26">
        <f t="shared" si="20"/>
        <v>0</v>
      </c>
      <c r="Q88" s="43">
        <f t="shared" si="21"/>
        <v>0</v>
      </c>
      <c r="R88" s="43">
        <v>0</v>
      </c>
      <c r="S88" s="25">
        <v>0</v>
      </c>
      <c r="T88" s="43">
        <f t="shared" si="22"/>
        <v>0</v>
      </c>
      <c r="U88" s="43">
        <v>0</v>
      </c>
      <c r="V88" s="43">
        <v>0</v>
      </c>
      <c r="W88" s="43">
        <f t="shared" si="23"/>
        <v>0</v>
      </c>
      <c r="X88" s="43">
        <v>0</v>
      </c>
      <c r="Y88" s="25">
        <v>0</v>
      </c>
      <c r="Z88" s="26">
        <f t="shared" si="24"/>
        <v>0</v>
      </c>
      <c r="AA88" s="43">
        <f t="shared" si="25"/>
        <v>0</v>
      </c>
      <c r="AB88" s="43">
        <v>0</v>
      </c>
      <c r="AC88" s="25">
        <v>0</v>
      </c>
      <c r="AD88" s="43">
        <f t="shared" si="26"/>
        <v>0</v>
      </c>
      <c r="AE88" s="43">
        <v>0</v>
      </c>
      <c r="AF88" s="25">
        <v>0</v>
      </c>
      <c r="AG88" s="43">
        <f t="shared" si="27"/>
        <v>0</v>
      </c>
      <c r="AH88" s="43">
        <v>0</v>
      </c>
      <c r="AI88" s="25">
        <v>0</v>
      </c>
      <c r="AJ88" s="43">
        <f t="shared" si="28"/>
        <v>0</v>
      </c>
      <c r="AK88" s="43">
        <v>0</v>
      </c>
      <c r="AL88" s="25">
        <v>0</v>
      </c>
      <c r="AM88" s="43">
        <f t="shared" si="29"/>
        <v>0</v>
      </c>
      <c r="AN88" s="43">
        <v>0</v>
      </c>
      <c r="AO88" s="25">
        <v>0</v>
      </c>
    </row>
    <row r="89" ht="20.1" customHeight="1" spans="1:41">
      <c r="A89" s="24" t="s">
        <v>218</v>
      </c>
      <c r="B89" s="24" t="s">
        <v>87</v>
      </c>
      <c r="C89" s="24" t="s">
        <v>119</v>
      </c>
      <c r="D89" s="24" t="s">
        <v>220</v>
      </c>
      <c r="E89" s="43">
        <f t="shared" si="15"/>
        <v>1</v>
      </c>
      <c r="F89" s="43">
        <f t="shared" si="16"/>
        <v>1</v>
      </c>
      <c r="G89" s="43">
        <f t="shared" si="17"/>
        <v>1</v>
      </c>
      <c r="H89" s="43">
        <v>1</v>
      </c>
      <c r="I89" s="25">
        <v>0</v>
      </c>
      <c r="J89" s="43">
        <f t="shared" si="18"/>
        <v>0</v>
      </c>
      <c r="K89" s="43">
        <v>0</v>
      </c>
      <c r="L89" s="25">
        <v>0</v>
      </c>
      <c r="M89" s="43">
        <f t="shared" si="19"/>
        <v>0</v>
      </c>
      <c r="N89" s="43">
        <v>0</v>
      </c>
      <c r="O89" s="25">
        <v>0</v>
      </c>
      <c r="P89" s="26">
        <f t="shared" si="20"/>
        <v>0</v>
      </c>
      <c r="Q89" s="43">
        <f t="shared" si="21"/>
        <v>0</v>
      </c>
      <c r="R89" s="43">
        <v>0</v>
      </c>
      <c r="S89" s="25">
        <v>0</v>
      </c>
      <c r="T89" s="43">
        <f t="shared" si="22"/>
        <v>0</v>
      </c>
      <c r="U89" s="43">
        <v>0</v>
      </c>
      <c r="V89" s="43">
        <v>0</v>
      </c>
      <c r="W89" s="43">
        <f t="shared" si="23"/>
        <v>0</v>
      </c>
      <c r="X89" s="43">
        <v>0</v>
      </c>
      <c r="Y89" s="25">
        <v>0</v>
      </c>
      <c r="Z89" s="26">
        <f t="shared" si="24"/>
        <v>0</v>
      </c>
      <c r="AA89" s="43">
        <f t="shared" si="25"/>
        <v>0</v>
      </c>
      <c r="AB89" s="43">
        <v>0</v>
      </c>
      <c r="AC89" s="25">
        <v>0</v>
      </c>
      <c r="AD89" s="43">
        <f t="shared" si="26"/>
        <v>0</v>
      </c>
      <c r="AE89" s="43">
        <v>0</v>
      </c>
      <c r="AF89" s="25">
        <v>0</v>
      </c>
      <c r="AG89" s="43">
        <f t="shared" si="27"/>
        <v>0</v>
      </c>
      <c r="AH89" s="43">
        <v>0</v>
      </c>
      <c r="AI89" s="25">
        <v>0</v>
      </c>
      <c r="AJ89" s="43">
        <f t="shared" si="28"/>
        <v>0</v>
      </c>
      <c r="AK89" s="43">
        <v>0</v>
      </c>
      <c r="AL89" s="25">
        <v>0</v>
      </c>
      <c r="AM89" s="43">
        <f t="shared" si="29"/>
        <v>0</v>
      </c>
      <c r="AN89" s="43">
        <v>0</v>
      </c>
      <c r="AO89" s="25">
        <v>0</v>
      </c>
    </row>
    <row r="90" ht="20.1" customHeight="1" spans="1:41">
      <c r="A90" s="24" t="s">
        <v>218</v>
      </c>
      <c r="B90" s="24" t="s">
        <v>98</v>
      </c>
      <c r="C90" s="24" t="s">
        <v>119</v>
      </c>
      <c r="D90" s="24" t="s">
        <v>222</v>
      </c>
      <c r="E90" s="43">
        <f t="shared" si="15"/>
        <v>49</v>
      </c>
      <c r="F90" s="43">
        <f t="shared" si="16"/>
        <v>49</v>
      </c>
      <c r="G90" s="43">
        <f t="shared" si="17"/>
        <v>49</v>
      </c>
      <c r="H90" s="43">
        <v>0</v>
      </c>
      <c r="I90" s="25">
        <v>49</v>
      </c>
      <c r="J90" s="43">
        <f t="shared" si="18"/>
        <v>0</v>
      </c>
      <c r="K90" s="43">
        <v>0</v>
      </c>
      <c r="L90" s="25">
        <v>0</v>
      </c>
      <c r="M90" s="43">
        <f t="shared" si="19"/>
        <v>0</v>
      </c>
      <c r="N90" s="43">
        <v>0</v>
      </c>
      <c r="O90" s="25">
        <v>0</v>
      </c>
      <c r="P90" s="26">
        <f t="shared" si="20"/>
        <v>0</v>
      </c>
      <c r="Q90" s="43">
        <f t="shared" si="21"/>
        <v>0</v>
      </c>
      <c r="R90" s="43">
        <v>0</v>
      </c>
      <c r="S90" s="25">
        <v>0</v>
      </c>
      <c r="T90" s="43">
        <f t="shared" si="22"/>
        <v>0</v>
      </c>
      <c r="U90" s="43">
        <v>0</v>
      </c>
      <c r="V90" s="43">
        <v>0</v>
      </c>
      <c r="W90" s="43">
        <f t="shared" si="23"/>
        <v>0</v>
      </c>
      <c r="X90" s="43">
        <v>0</v>
      </c>
      <c r="Y90" s="25">
        <v>0</v>
      </c>
      <c r="Z90" s="26">
        <f t="shared" si="24"/>
        <v>0</v>
      </c>
      <c r="AA90" s="43">
        <f t="shared" si="25"/>
        <v>0</v>
      </c>
      <c r="AB90" s="43">
        <v>0</v>
      </c>
      <c r="AC90" s="25">
        <v>0</v>
      </c>
      <c r="AD90" s="43">
        <f t="shared" si="26"/>
        <v>0</v>
      </c>
      <c r="AE90" s="43">
        <v>0</v>
      </c>
      <c r="AF90" s="25">
        <v>0</v>
      </c>
      <c r="AG90" s="43">
        <f t="shared" si="27"/>
        <v>0</v>
      </c>
      <c r="AH90" s="43">
        <v>0</v>
      </c>
      <c r="AI90" s="25">
        <v>0</v>
      </c>
      <c r="AJ90" s="43">
        <f t="shared" si="28"/>
        <v>0</v>
      </c>
      <c r="AK90" s="43">
        <v>0</v>
      </c>
      <c r="AL90" s="25">
        <v>0</v>
      </c>
      <c r="AM90" s="43">
        <f t="shared" si="29"/>
        <v>0</v>
      </c>
      <c r="AN90" s="43">
        <v>0</v>
      </c>
      <c r="AO90" s="25">
        <v>0</v>
      </c>
    </row>
    <row r="91" ht="20.1" customHeight="1" spans="1:41">
      <c r="A91" s="24" t="s">
        <v>218</v>
      </c>
      <c r="B91" s="24" t="s">
        <v>94</v>
      </c>
      <c r="C91" s="24" t="s">
        <v>119</v>
      </c>
      <c r="D91" s="24" t="s">
        <v>224</v>
      </c>
      <c r="E91" s="43">
        <f t="shared" si="15"/>
        <v>5.2</v>
      </c>
      <c r="F91" s="43">
        <f t="shared" si="16"/>
        <v>5.2</v>
      </c>
      <c r="G91" s="43">
        <f t="shared" si="17"/>
        <v>5.2</v>
      </c>
      <c r="H91" s="43">
        <v>5.2</v>
      </c>
      <c r="I91" s="25">
        <v>0</v>
      </c>
      <c r="J91" s="43">
        <f t="shared" si="18"/>
        <v>0</v>
      </c>
      <c r="K91" s="43">
        <v>0</v>
      </c>
      <c r="L91" s="25">
        <v>0</v>
      </c>
      <c r="M91" s="43">
        <f t="shared" si="19"/>
        <v>0</v>
      </c>
      <c r="N91" s="43">
        <v>0</v>
      </c>
      <c r="O91" s="25">
        <v>0</v>
      </c>
      <c r="P91" s="26">
        <f t="shared" si="20"/>
        <v>0</v>
      </c>
      <c r="Q91" s="43">
        <f t="shared" si="21"/>
        <v>0</v>
      </c>
      <c r="R91" s="43">
        <v>0</v>
      </c>
      <c r="S91" s="25">
        <v>0</v>
      </c>
      <c r="T91" s="43">
        <f t="shared" si="22"/>
        <v>0</v>
      </c>
      <c r="U91" s="43">
        <v>0</v>
      </c>
      <c r="V91" s="43">
        <v>0</v>
      </c>
      <c r="W91" s="43">
        <f t="shared" si="23"/>
        <v>0</v>
      </c>
      <c r="X91" s="43">
        <v>0</v>
      </c>
      <c r="Y91" s="25">
        <v>0</v>
      </c>
      <c r="Z91" s="26">
        <f t="shared" si="24"/>
        <v>0</v>
      </c>
      <c r="AA91" s="43">
        <f t="shared" si="25"/>
        <v>0</v>
      </c>
      <c r="AB91" s="43">
        <v>0</v>
      </c>
      <c r="AC91" s="25">
        <v>0</v>
      </c>
      <c r="AD91" s="43">
        <f t="shared" si="26"/>
        <v>0</v>
      </c>
      <c r="AE91" s="43">
        <v>0</v>
      </c>
      <c r="AF91" s="25">
        <v>0</v>
      </c>
      <c r="AG91" s="43">
        <f t="shared" si="27"/>
        <v>0</v>
      </c>
      <c r="AH91" s="43">
        <v>0</v>
      </c>
      <c r="AI91" s="25">
        <v>0</v>
      </c>
      <c r="AJ91" s="43">
        <f t="shared" si="28"/>
        <v>0</v>
      </c>
      <c r="AK91" s="43">
        <v>0</v>
      </c>
      <c r="AL91" s="25">
        <v>0</v>
      </c>
      <c r="AM91" s="43">
        <f t="shared" si="29"/>
        <v>0</v>
      </c>
      <c r="AN91" s="43">
        <v>0</v>
      </c>
      <c r="AO91" s="25">
        <v>0</v>
      </c>
    </row>
    <row r="92" ht="20.1" customHeight="1" spans="1:41">
      <c r="A92" s="24" t="s">
        <v>218</v>
      </c>
      <c r="B92" s="24" t="s">
        <v>225</v>
      </c>
      <c r="C92" s="24" t="s">
        <v>119</v>
      </c>
      <c r="D92" s="24" t="s">
        <v>226</v>
      </c>
      <c r="E92" s="43">
        <f t="shared" si="15"/>
        <v>1</v>
      </c>
      <c r="F92" s="43">
        <f t="shared" si="16"/>
        <v>1</v>
      </c>
      <c r="G92" s="43">
        <f t="shared" si="17"/>
        <v>1</v>
      </c>
      <c r="H92" s="43">
        <v>1</v>
      </c>
      <c r="I92" s="25">
        <v>0</v>
      </c>
      <c r="J92" s="43">
        <f t="shared" si="18"/>
        <v>0</v>
      </c>
      <c r="K92" s="43">
        <v>0</v>
      </c>
      <c r="L92" s="25">
        <v>0</v>
      </c>
      <c r="M92" s="43">
        <f t="shared" si="19"/>
        <v>0</v>
      </c>
      <c r="N92" s="43">
        <v>0</v>
      </c>
      <c r="O92" s="25">
        <v>0</v>
      </c>
      <c r="P92" s="26">
        <f t="shared" si="20"/>
        <v>0</v>
      </c>
      <c r="Q92" s="43">
        <f t="shared" si="21"/>
        <v>0</v>
      </c>
      <c r="R92" s="43">
        <v>0</v>
      </c>
      <c r="S92" s="25">
        <v>0</v>
      </c>
      <c r="T92" s="43">
        <f t="shared" si="22"/>
        <v>0</v>
      </c>
      <c r="U92" s="43">
        <v>0</v>
      </c>
      <c r="V92" s="43">
        <v>0</v>
      </c>
      <c r="W92" s="43">
        <f t="shared" si="23"/>
        <v>0</v>
      </c>
      <c r="X92" s="43">
        <v>0</v>
      </c>
      <c r="Y92" s="25">
        <v>0</v>
      </c>
      <c r="Z92" s="26">
        <f t="shared" si="24"/>
        <v>0</v>
      </c>
      <c r="AA92" s="43">
        <f t="shared" si="25"/>
        <v>0</v>
      </c>
      <c r="AB92" s="43">
        <v>0</v>
      </c>
      <c r="AC92" s="25">
        <v>0</v>
      </c>
      <c r="AD92" s="43">
        <f t="shared" si="26"/>
        <v>0</v>
      </c>
      <c r="AE92" s="43">
        <v>0</v>
      </c>
      <c r="AF92" s="25">
        <v>0</v>
      </c>
      <c r="AG92" s="43">
        <f t="shared" si="27"/>
        <v>0</v>
      </c>
      <c r="AH92" s="43">
        <v>0</v>
      </c>
      <c r="AI92" s="25">
        <v>0</v>
      </c>
      <c r="AJ92" s="43">
        <f t="shared" si="28"/>
        <v>0</v>
      </c>
      <c r="AK92" s="43">
        <v>0</v>
      </c>
      <c r="AL92" s="25">
        <v>0</v>
      </c>
      <c r="AM92" s="43">
        <f t="shared" si="29"/>
        <v>0</v>
      </c>
      <c r="AN92" s="43">
        <v>0</v>
      </c>
      <c r="AO92" s="25">
        <v>0</v>
      </c>
    </row>
    <row r="93" ht="20.1" customHeight="1" spans="1:41">
      <c r="A93" s="24" t="s">
        <v>218</v>
      </c>
      <c r="B93" s="24" t="s">
        <v>91</v>
      </c>
      <c r="C93" s="24" t="s">
        <v>119</v>
      </c>
      <c r="D93" s="24" t="s">
        <v>227</v>
      </c>
      <c r="E93" s="43">
        <f t="shared" si="15"/>
        <v>29.9</v>
      </c>
      <c r="F93" s="43">
        <f t="shared" si="16"/>
        <v>29.9</v>
      </c>
      <c r="G93" s="43">
        <f t="shared" si="17"/>
        <v>29.9</v>
      </c>
      <c r="H93" s="43">
        <v>22.9</v>
      </c>
      <c r="I93" s="25">
        <v>7</v>
      </c>
      <c r="J93" s="43">
        <f t="shared" si="18"/>
        <v>0</v>
      </c>
      <c r="K93" s="43">
        <v>0</v>
      </c>
      <c r="L93" s="25">
        <v>0</v>
      </c>
      <c r="M93" s="43">
        <f t="shared" si="19"/>
        <v>0</v>
      </c>
      <c r="N93" s="43">
        <v>0</v>
      </c>
      <c r="O93" s="25">
        <v>0</v>
      </c>
      <c r="P93" s="26">
        <f t="shared" si="20"/>
        <v>0</v>
      </c>
      <c r="Q93" s="43">
        <f t="shared" si="21"/>
        <v>0</v>
      </c>
      <c r="R93" s="43">
        <v>0</v>
      </c>
      <c r="S93" s="25">
        <v>0</v>
      </c>
      <c r="T93" s="43">
        <f t="shared" si="22"/>
        <v>0</v>
      </c>
      <c r="U93" s="43">
        <v>0</v>
      </c>
      <c r="V93" s="43">
        <v>0</v>
      </c>
      <c r="W93" s="43">
        <f t="shared" si="23"/>
        <v>0</v>
      </c>
      <c r="X93" s="43">
        <v>0</v>
      </c>
      <c r="Y93" s="25">
        <v>0</v>
      </c>
      <c r="Z93" s="26">
        <f t="shared" si="24"/>
        <v>0</v>
      </c>
      <c r="AA93" s="43">
        <f t="shared" si="25"/>
        <v>0</v>
      </c>
      <c r="AB93" s="43">
        <v>0</v>
      </c>
      <c r="AC93" s="25">
        <v>0</v>
      </c>
      <c r="AD93" s="43">
        <f t="shared" si="26"/>
        <v>0</v>
      </c>
      <c r="AE93" s="43">
        <v>0</v>
      </c>
      <c r="AF93" s="25">
        <v>0</v>
      </c>
      <c r="AG93" s="43">
        <f t="shared" si="27"/>
        <v>0</v>
      </c>
      <c r="AH93" s="43">
        <v>0</v>
      </c>
      <c r="AI93" s="25">
        <v>0</v>
      </c>
      <c r="AJ93" s="43">
        <f t="shared" si="28"/>
        <v>0</v>
      </c>
      <c r="AK93" s="43">
        <v>0</v>
      </c>
      <c r="AL93" s="25">
        <v>0</v>
      </c>
      <c r="AM93" s="43">
        <f t="shared" si="29"/>
        <v>0</v>
      </c>
      <c r="AN93" s="43">
        <v>0</v>
      </c>
      <c r="AO93" s="25">
        <v>0</v>
      </c>
    </row>
    <row r="94" ht="20.1" customHeight="1" spans="1:41">
      <c r="A94" s="24" t="s">
        <v>36</v>
      </c>
      <c r="B94" s="24" t="s">
        <v>36</v>
      </c>
      <c r="C94" s="24" t="s">
        <v>36</v>
      </c>
      <c r="D94" s="24" t="s">
        <v>231</v>
      </c>
      <c r="E94" s="43">
        <f t="shared" si="15"/>
        <v>0.03</v>
      </c>
      <c r="F94" s="43">
        <f t="shared" si="16"/>
        <v>0.03</v>
      </c>
      <c r="G94" s="43">
        <f t="shared" si="17"/>
        <v>0.03</v>
      </c>
      <c r="H94" s="43">
        <v>0.03</v>
      </c>
      <c r="I94" s="25">
        <v>0</v>
      </c>
      <c r="J94" s="43">
        <f t="shared" si="18"/>
        <v>0</v>
      </c>
      <c r="K94" s="43">
        <v>0</v>
      </c>
      <c r="L94" s="25">
        <v>0</v>
      </c>
      <c r="M94" s="43">
        <f t="shared" si="19"/>
        <v>0</v>
      </c>
      <c r="N94" s="43">
        <v>0</v>
      </c>
      <c r="O94" s="25">
        <v>0</v>
      </c>
      <c r="P94" s="26">
        <f t="shared" si="20"/>
        <v>0</v>
      </c>
      <c r="Q94" s="43">
        <f t="shared" si="21"/>
        <v>0</v>
      </c>
      <c r="R94" s="43">
        <v>0</v>
      </c>
      <c r="S94" s="25">
        <v>0</v>
      </c>
      <c r="T94" s="43">
        <f t="shared" si="22"/>
        <v>0</v>
      </c>
      <c r="U94" s="43">
        <v>0</v>
      </c>
      <c r="V94" s="43">
        <v>0</v>
      </c>
      <c r="W94" s="43">
        <f t="shared" si="23"/>
        <v>0</v>
      </c>
      <c r="X94" s="43">
        <v>0</v>
      </c>
      <c r="Y94" s="25">
        <v>0</v>
      </c>
      <c r="Z94" s="26">
        <f t="shared" si="24"/>
        <v>0</v>
      </c>
      <c r="AA94" s="43">
        <f t="shared" si="25"/>
        <v>0</v>
      </c>
      <c r="AB94" s="43">
        <v>0</v>
      </c>
      <c r="AC94" s="25">
        <v>0</v>
      </c>
      <c r="AD94" s="43">
        <f t="shared" si="26"/>
        <v>0</v>
      </c>
      <c r="AE94" s="43">
        <v>0</v>
      </c>
      <c r="AF94" s="25">
        <v>0</v>
      </c>
      <c r="AG94" s="43">
        <f t="shared" si="27"/>
        <v>0</v>
      </c>
      <c r="AH94" s="43">
        <v>0</v>
      </c>
      <c r="AI94" s="25">
        <v>0</v>
      </c>
      <c r="AJ94" s="43">
        <f t="shared" si="28"/>
        <v>0</v>
      </c>
      <c r="AK94" s="43">
        <v>0</v>
      </c>
      <c r="AL94" s="25">
        <v>0</v>
      </c>
      <c r="AM94" s="43">
        <f t="shared" si="29"/>
        <v>0</v>
      </c>
      <c r="AN94" s="43">
        <v>0</v>
      </c>
      <c r="AO94" s="25">
        <v>0</v>
      </c>
    </row>
    <row r="95" ht="20.1" customHeight="1" spans="1:41">
      <c r="A95" s="24" t="s">
        <v>232</v>
      </c>
      <c r="B95" s="24" t="s">
        <v>84</v>
      </c>
      <c r="C95" s="24" t="s">
        <v>119</v>
      </c>
      <c r="D95" s="24" t="s">
        <v>233</v>
      </c>
      <c r="E95" s="43">
        <f t="shared" si="15"/>
        <v>0.03</v>
      </c>
      <c r="F95" s="43">
        <f t="shared" si="16"/>
        <v>0.03</v>
      </c>
      <c r="G95" s="43">
        <f t="shared" si="17"/>
        <v>0.03</v>
      </c>
      <c r="H95" s="43">
        <v>0.03</v>
      </c>
      <c r="I95" s="25">
        <v>0</v>
      </c>
      <c r="J95" s="43">
        <f t="shared" si="18"/>
        <v>0</v>
      </c>
      <c r="K95" s="43">
        <v>0</v>
      </c>
      <c r="L95" s="25">
        <v>0</v>
      </c>
      <c r="M95" s="43">
        <f t="shared" si="19"/>
        <v>0</v>
      </c>
      <c r="N95" s="43">
        <v>0</v>
      </c>
      <c r="O95" s="25">
        <v>0</v>
      </c>
      <c r="P95" s="26">
        <f t="shared" si="20"/>
        <v>0</v>
      </c>
      <c r="Q95" s="43">
        <f t="shared" si="21"/>
        <v>0</v>
      </c>
      <c r="R95" s="43">
        <v>0</v>
      </c>
      <c r="S95" s="25">
        <v>0</v>
      </c>
      <c r="T95" s="43">
        <f t="shared" si="22"/>
        <v>0</v>
      </c>
      <c r="U95" s="43">
        <v>0</v>
      </c>
      <c r="V95" s="43">
        <v>0</v>
      </c>
      <c r="W95" s="43">
        <f t="shared" si="23"/>
        <v>0</v>
      </c>
      <c r="X95" s="43">
        <v>0</v>
      </c>
      <c r="Y95" s="25">
        <v>0</v>
      </c>
      <c r="Z95" s="26">
        <f t="shared" si="24"/>
        <v>0</v>
      </c>
      <c r="AA95" s="43">
        <f t="shared" si="25"/>
        <v>0</v>
      </c>
      <c r="AB95" s="43">
        <v>0</v>
      </c>
      <c r="AC95" s="25">
        <v>0</v>
      </c>
      <c r="AD95" s="43">
        <f t="shared" si="26"/>
        <v>0</v>
      </c>
      <c r="AE95" s="43">
        <v>0</v>
      </c>
      <c r="AF95" s="25">
        <v>0</v>
      </c>
      <c r="AG95" s="43">
        <f t="shared" si="27"/>
        <v>0</v>
      </c>
      <c r="AH95" s="43">
        <v>0</v>
      </c>
      <c r="AI95" s="25">
        <v>0</v>
      </c>
      <c r="AJ95" s="43">
        <f t="shared" si="28"/>
        <v>0</v>
      </c>
      <c r="AK95" s="43">
        <v>0</v>
      </c>
      <c r="AL95" s="25">
        <v>0</v>
      </c>
      <c r="AM95" s="43">
        <f t="shared" si="29"/>
        <v>0</v>
      </c>
      <c r="AN95" s="43">
        <v>0</v>
      </c>
      <c r="AO95" s="25">
        <v>0</v>
      </c>
    </row>
    <row r="96" ht="20.1" customHeight="1" spans="1:41">
      <c r="A96" s="24" t="s">
        <v>36</v>
      </c>
      <c r="B96" s="24" t="s">
        <v>36</v>
      </c>
      <c r="C96" s="24" t="s">
        <v>36</v>
      </c>
      <c r="D96" s="24" t="s">
        <v>120</v>
      </c>
      <c r="E96" s="43">
        <f t="shared" si="15"/>
        <v>97.8</v>
      </c>
      <c r="F96" s="43">
        <f t="shared" si="16"/>
        <v>97.8</v>
      </c>
      <c r="G96" s="43">
        <f t="shared" si="17"/>
        <v>97.8</v>
      </c>
      <c r="H96" s="43">
        <v>97.8</v>
      </c>
      <c r="I96" s="25">
        <v>0</v>
      </c>
      <c r="J96" s="43">
        <f t="shared" si="18"/>
        <v>0</v>
      </c>
      <c r="K96" s="43">
        <v>0</v>
      </c>
      <c r="L96" s="25">
        <v>0</v>
      </c>
      <c r="M96" s="43">
        <f t="shared" si="19"/>
        <v>0</v>
      </c>
      <c r="N96" s="43">
        <v>0</v>
      </c>
      <c r="O96" s="25">
        <v>0</v>
      </c>
      <c r="P96" s="26">
        <f t="shared" si="20"/>
        <v>0</v>
      </c>
      <c r="Q96" s="43">
        <f t="shared" si="21"/>
        <v>0</v>
      </c>
      <c r="R96" s="43">
        <v>0</v>
      </c>
      <c r="S96" s="25">
        <v>0</v>
      </c>
      <c r="T96" s="43">
        <f t="shared" si="22"/>
        <v>0</v>
      </c>
      <c r="U96" s="43">
        <v>0</v>
      </c>
      <c r="V96" s="43">
        <v>0</v>
      </c>
      <c r="W96" s="43">
        <f t="shared" si="23"/>
        <v>0</v>
      </c>
      <c r="X96" s="43">
        <v>0</v>
      </c>
      <c r="Y96" s="25">
        <v>0</v>
      </c>
      <c r="Z96" s="26">
        <f t="shared" si="24"/>
        <v>0</v>
      </c>
      <c r="AA96" s="43">
        <f t="shared" si="25"/>
        <v>0</v>
      </c>
      <c r="AB96" s="43">
        <v>0</v>
      </c>
      <c r="AC96" s="25">
        <v>0</v>
      </c>
      <c r="AD96" s="43">
        <f t="shared" si="26"/>
        <v>0</v>
      </c>
      <c r="AE96" s="43">
        <v>0</v>
      </c>
      <c r="AF96" s="25">
        <v>0</v>
      </c>
      <c r="AG96" s="43">
        <f t="shared" si="27"/>
        <v>0</v>
      </c>
      <c r="AH96" s="43">
        <v>0</v>
      </c>
      <c r="AI96" s="25">
        <v>0</v>
      </c>
      <c r="AJ96" s="43">
        <f t="shared" si="28"/>
        <v>0</v>
      </c>
      <c r="AK96" s="43">
        <v>0</v>
      </c>
      <c r="AL96" s="25">
        <v>0</v>
      </c>
      <c r="AM96" s="43">
        <f t="shared" si="29"/>
        <v>0</v>
      </c>
      <c r="AN96" s="43">
        <v>0</v>
      </c>
      <c r="AO96" s="25">
        <v>0</v>
      </c>
    </row>
    <row r="97" ht="20.1" customHeight="1" spans="1:41">
      <c r="A97" s="24" t="s">
        <v>36</v>
      </c>
      <c r="B97" s="24" t="s">
        <v>36</v>
      </c>
      <c r="C97" s="24" t="s">
        <v>36</v>
      </c>
      <c r="D97" s="24" t="s">
        <v>211</v>
      </c>
      <c r="E97" s="43">
        <f t="shared" si="15"/>
        <v>67.4</v>
      </c>
      <c r="F97" s="43">
        <f t="shared" si="16"/>
        <v>67.4</v>
      </c>
      <c r="G97" s="43">
        <f t="shared" si="17"/>
        <v>67.4</v>
      </c>
      <c r="H97" s="43">
        <v>67.4</v>
      </c>
      <c r="I97" s="25">
        <v>0</v>
      </c>
      <c r="J97" s="43">
        <f t="shared" si="18"/>
        <v>0</v>
      </c>
      <c r="K97" s="43">
        <v>0</v>
      </c>
      <c r="L97" s="25">
        <v>0</v>
      </c>
      <c r="M97" s="43">
        <f t="shared" si="19"/>
        <v>0</v>
      </c>
      <c r="N97" s="43">
        <v>0</v>
      </c>
      <c r="O97" s="25">
        <v>0</v>
      </c>
      <c r="P97" s="26">
        <f t="shared" si="20"/>
        <v>0</v>
      </c>
      <c r="Q97" s="43">
        <f t="shared" si="21"/>
        <v>0</v>
      </c>
      <c r="R97" s="43">
        <v>0</v>
      </c>
      <c r="S97" s="25">
        <v>0</v>
      </c>
      <c r="T97" s="43">
        <f t="shared" si="22"/>
        <v>0</v>
      </c>
      <c r="U97" s="43">
        <v>0</v>
      </c>
      <c r="V97" s="43">
        <v>0</v>
      </c>
      <c r="W97" s="43">
        <f t="shared" si="23"/>
        <v>0</v>
      </c>
      <c r="X97" s="43">
        <v>0</v>
      </c>
      <c r="Y97" s="25">
        <v>0</v>
      </c>
      <c r="Z97" s="26">
        <f t="shared" si="24"/>
        <v>0</v>
      </c>
      <c r="AA97" s="43">
        <f t="shared" si="25"/>
        <v>0</v>
      </c>
      <c r="AB97" s="43">
        <v>0</v>
      </c>
      <c r="AC97" s="25">
        <v>0</v>
      </c>
      <c r="AD97" s="43">
        <f t="shared" si="26"/>
        <v>0</v>
      </c>
      <c r="AE97" s="43">
        <v>0</v>
      </c>
      <c r="AF97" s="25">
        <v>0</v>
      </c>
      <c r="AG97" s="43">
        <f t="shared" si="27"/>
        <v>0</v>
      </c>
      <c r="AH97" s="43">
        <v>0</v>
      </c>
      <c r="AI97" s="25">
        <v>0</v>
      </c>
      <c r="AJ97" s="43">
        <f t="shared" si="28"/>
        <v>0</v>
      </c>
      <c r="AK97" s="43">
        <v>0</v>
      </c>
      <c r="AL97" s="25">
        <v>0</v>
      </c>
      <c r="AM97" s="43">
        <f t="shared" si="29"/>
        <v>0</v>
      </c>
      <c r="AN97" s="43">
        <v>0</v>
      </c>
      <c r="AO97" s="25">
        <v>0</v>
      </c>
    </row>
    <row r="98" ht="20.1" customHeight="1" spans="1:41">
      <c r="A98" s="24" t="s">
        <v>212</v>
      </c>
      <c r="B98" s="24" t="s">
        <v>84</v>
      </c>
      <c r="C98" s="24" t="s">
        <v>121</v>
      </c>
      <c r="D98" s="24" t="s">
        <v>213</v>
      </c>
      <c r="E98" s="43">
        <f t="shared" si="15"/>
        <v>46</v>
      </c>
      <c r="F98" s="43">
        <f t="shared" si="16"/>
        <v>46</v>
      </c>
      <c r="G98" s="43">
        <f t="shared" si="17"/>
        <v>46</v>
      </c>
      <c r="H98" s="43">
        <v>46</v>
      </c>
      <c r="I98" s="25">
        <v>0</v>
      </c>
      <c r="J98" s="43">
        <f t="shared" si="18"/>
        <v>0</v>
      </c>
      <c r="K98" s="43">
        <v>0</v>
      </c>
      <c r="L98" s="25">
        <v>0</v>
      </c>
      <c r="M98" s="43">
        <f t="shared" si="19"/>
        <v>0</v>
      </c>
      <c r="N98" s="43">
        <v>0</v>
      </c>
      <c r="O98" s="25">
        <v>0</v>
      </c>
      <c r="P98" s="26">
        <f t="shared" si="20"/>
        <v>0</v>
      </c>
      <c r="Q98" s="43">
        <f t="shared" si="21"/>
        <v>0</v>
      </c>
      <c r="R98" s="43">
        <v>0</v>
      </c>
      <c r="S98" s="25">
        <v>0</v>
      </c>
      <c r="T98" s="43">
        <f t="shared" si="22"/>
        <v>0</v>
      </c>
      <c r="U98" s="43">
        <v>0</v>
      </c>
      <c r="V98" s="43">
        <v>0</v>
      </c>
      <c r="W98" s="43">
        <f t="shared" si="23"/>
        <v>0</v>
      </c>
      <c r="X98" s="43">
        <v>0</v>
      </c>
      <c r="Y98" s="25">
        <v>0</v>
      </c>
      <c r="Z98" s="26">
        <f t="shared" si="24"/>
        <v>0</v>
      </c>
      <c r="AA98" s="43">
        <f t="shared" si="25"/>
        <v>0</v>
      </c>
      <c r="AB98" s="43">
        <v>0</v>
      </c>
      <c r="AC98" s="25">
        <v>0</v>
      </c>
      <c r="AD98" s="43">
        <f t="shared" si="26"/>
        <v>0</v>
      </c>
      <c r="AE98" s="43">
        <v>0</v>
      </c>
      <c r="AF98" s="25">
        <v>0</v>
      </c>
      <c r="AG98" s="43">
        <f t="shared" si="27"/>
        <v>0</v>
      </c>
      <c r="AH98" s="43">
        <v>0</v>
      </c>
      <c r="AI98" s="25">
        <v>0</v>
      </c>
      <c r="AJ98" s="43">
        <f t="shared" si="28"/>
        <v>0</v>
      </c>
      <c r="AK98" s="43">
        <v>0</v>
      </c>
      <c r="AL98" s="25">
        <v>0</v>
      </c>
      <c r="AM98" s="43">
        <f t="shared" si="29"/>
        <v>0</v>
      </c>
      <c r="AN98" s="43">
        <v>0</v>
      </c>
      <c r="AO98" s="25">
        <v>0</v>
      </c>
    </row>
    <row r="99" ht="20.1" customHeight="1" spans="1:41">
      <c r="A99" s="24" t="s">
        <v>212</v>
      </c>
      <c r="B99" s="24" t="s">
        <v>87</v>
      </c>
      <c r="C99" s="24" t="s">
        <v>121</v>
      </c>
      <c r="D99" s="24" t="s">
        <v>214</v>
      </c>
      <c r="E99" s="43">
        <f t="shared" si="15"/>
        <v>13.75</v>
      </c>
      <c r="F99" s="43">
        <f t="shared" si="16"/>
        <v>13.75</v>
      </c>
      <c r="G99" s="43">
        <f t="shared" si="17"/>
        <v>13.75</v>
      </c>
      <c r="H99" s="43">
        <v>13.75</v>
      </c>
      <c r="I99" s="25">
        <v>0</v>
      </c>
      <c r="J99" s="43">
        <f t="shared" si="18"/>
        <v>0</v>
      </c>
      <c r="K99" s="43">
        <v>0</v>
      </c>
      <c r="L99" s="25">
        <v>0</v>
      </c>
      <c r="M99" s="43">
        <f t="shared" si="19"/>
        <v>0</v>
      </c>
      <c r="N99" s="43">
        <v>0</v>
      </c>
      <c r="O99" s="25">
        <v>0</v>
      </c>
      <c r="P99" s="26">
        <f t="shared" si="20"/>
        <v>0</v>
      </c>
      <c r="Q99" s="43">
        <f t="shared" si="21"/>
        <v>0</v>
      </c>
      <c r="R99" s="43">
        <v>0</v>
      </c>
      <c r="S99" s="25">
        <v>0</v>
      </c>
      <c r="T99" s="43">
        <f t="shared" si="22"/>
        <v>0</v>
      </c>
      <c r="U99" s="43">
        <v>0</v>
      </c>
      <c r="V99" s="43">
        <v>0</v>
      </c>
      <c r="W99" s="43">
        <f t="shared" si="23"/>
        <v>0</v>
      </c>
      <c r="X99" s="43">
        <v>0</v>
      </c>
      <c r="Y99" s="25">
        <v>0</v>
      </c>
      <c r="Z99" s="26">
        <f t="shared" si="24"/>
        <v>0</v>
      </c>
      <c r="AA99" s="43">
        <f t="shared" si="25"/>
        <v>0</v>
      </c>
      <c r="AB99" s="43">
        <v>0</v>
      </c>
      <c r="AC99" s="25">
        <v>0</v>
      </c>
      <c r="AD99" s="43">
        <f t="shared" si="26"/>
        <v>0</v>
      </c>
      <c r="AE99" s="43">
        <v>0</v>
      </c>
      <c r="AF99" s="25">
        <v>0</v>
      </c>
      <c r="AG99" s="43">
        <f t="shared" si="27"/>
        <v>0</v>
      </c>
      <c r="AH99" s="43">
        <v>0</v>
      </c>
      <c r="AI99" s="25">
        <v>0</v>
      </c>
      <c r="AJ99" s="43">
        <f t="shared" si="28"/>
        <v>0</v>
      </c>
      <c r="AK99" s="43">
        <v>0</v>
      </c>
      <c r="AL99" s="25">
        <v>0</v>
      </c>
      <c r="AM99" s="43">
        <f t="shared" si="29"/>
        <v>0</v>
      </c>
      <c r="AN99" s="43">
        <v>0</v>
      </c>
      <c r="AO99" s="25">
        <v>0</v>
      </c>
    </row>
    <row r="100" ht="20.1" customHeight="1" spans="1:41">
      <c r="A100" s="24" t="s">
        <v>212</v>
      </c>
      <c r="B100" s="24" t="s">
        <v>95</v>
      </c>
      <c r="C100" s="24" t="s">
        <v>121</v>
      </c>
      <c r="D100" s="24" t="s">
        <v>215</v>
      </c>
      <c r="E100" s="43">
        <f t="shared" si="15"/>
        <v>7.03</v>
      </c>
      <c r="F100" s="43">
        <f t="shared" si="16"/>
        <v>7.03</v>
      </c>
      <c r="G100" s="43">
        <f t="shared" si="17"/>
        <v>7.03</v>
      </c>
      <c r="H100" s="43">
        <v>7.03</v>
      </c>
      <c r="I100" s="25">
        <v>0</v>
      </c>
      <c r="J100" s="43">
        <f t="shared" si="18"/>
        <v>0</v>
      </c>
      <c r="K100" s="43">
        <v>0</v>
      </c>
      <c r="L100" s="25">
        <v>0</v>
      </c>
      <c r="M100" s="43">
        <f t="shared" si="19"/>
        <v>0</v>
      </c>
      <c r="N100" s="43">
        <v>0</v>
      </c>
      <c r="O100" s="25">
        <v>0</v>
      </c>
      <c r="P100" s="26">
        <f t="shared" si="20"/>
        <v>0</v>
      </c>
      <c r="Q100" s="43">
        <f t="shared" si="21"/>
        <v>0</v>
      </c>
      <c r="R100" s="43">
        <v>0</v>
      </c>
      <c r="S100" s="25">
        <v>0</v>
      </c>
      <c r="T100" s="43">
        <f t="shared" si="22"/>
        <v>0</v>
      </c>
      <c r="U100" s="43">
        <v>0</v>
      </c>
      <c r="V100" s="43">
        <v>0</v>
      </c>
      <c r="W100" s="43">
        <f t="shared" si="23"/>
        <v>0</v>
      </c>
      <c r="X100" s="43">
        <v>0</v>
      </c>
      <c r="Y100" s="25">
        <v>0</v>
      </c>
      <c r="Z100" s="26">
        <f t="shared" si="24"/>
        <v>0</v>
      </c>
      <c r="AA100" s="43">
        <f t="shared" si="25"/>
        <v>0</v>
      </c>
      <c r="AB100" s="43">
        <v>0</v>
      </c>
      <c r="AC100" s="25">
        <v>0</v>
      </c>
      <c r="AD100" s="43">
        <f t="shared" si="26"/>
        <v>0</v>
      </c>
      <c r="AE100" s="43">
        <v>0</v>
      </c>
      <c r="AF100" s="25">
        <v>0</v>
      </c>
      <c r="AG100" s="43">
        <f t="shared" si="27"/>
        <v>0</v>
      </c>
      <c r="AH100" s="43">
        <v>0</v>
      </c>
      <c r="AI100" s="25">
        <v>0</v>
      </c>
      <c r="AJ100" s="43">
        <f t="shared" si="28"/>
        <v>0</v>
      </c>
      <c r="AK100" s="43">
        <v>0</v>
      </c>
      <c r="AL100" s="25">
        <v>0</v>
      </c>
      <c r="AM100" s="43">
        <f t="shared" si="29"/>
        <v>0</v>
      </c>
      <c r="AN100" s="43">
        <v>0</v>
      </c>
      <c r="AO100" s="25">
        <v>0</v>
      </c>
    </row>
    <row r="101" ht="20.1" customHeight="1" spans="1:41">
      <c r="A101" s="24" t="s">
        <v>212</v>
      </c>
      <c r="B101" s="24" t="s">
        <v>91</v>
      </c>
      <c r="C101" s="24" t="s">
        <v>121</v>
      </c>
      <c r="D101" s="24" t="s">
        <v>216</v>
      </c>
      <c r="E101" s="43">
        <f t="shared" si="15"/>
        <v>0.62</v>
      </c>
      <c r="F101" s="43">
        <f t="shared" si="16"/>
        <v>0.62</v>
      </c>
      <c r="G101" s="43">
        <f t="shared" si="17"/>
        <v>0.62</v>
      </c>
      <c r="H101" s="43">
        <v>0.62</v>
      </c>
      <c r="I101" s="25">
        <v>0</v>
      </c>
      <c r="J101" s="43">
        <f t="shared" si="18"/>
        <v>0</v>
      </c>
      <c r="K101" s="43">
        <v>0</v>
      </c>
      <c r="L101" s="25">
        <v>0</v>
      </c>
      <c r="M101" s="43">
        <f t="shared" si="19"/>
        <v>0</v>
      </c>
      <c r="N101" s="43">
        <v>0</v>
      </c>
      <c r="O101" s="25">
        <v>0</v>
      </c>
      <c r="P101" s="26">
        <f t="shared" si="20"/>
        <v>0</v>
      </c>
      <c r="Q101" s="43">
        <f t="shared" si="21"/>
        <v>0</v>
      </c>
      <c r="R101" s="43">
        <v>0</v>
      </c>
      <c r="S101" s="25">
        <v>0</v>
      </c>
      <c r="T101" s="43">
        <f t="shared" si="22"/>
        <v>0</v>
      </c>
      <c r="U101" s="43">
        <v>0</v>
      </c>
      <c r="V101" s="43">
        <v>0</v>
      </c>
      <c r="W101" s="43">
        <f t="shared" si="23"/>
        <v>0</v>
      </c>
      <c r="X101" s="43">
        <v>0</v>
      </c>
      <c r="Y101" s="25">
        <v>0</v>
      </c>
      <c r="Z101" s="26">
        <f t="shared" si="24"/>
        <v>0</v>
      </c>
      <c r="AA101" s="43">
        <f t="shared" si="25"/>
        <v>0</v>
      </c>
      <c r="AB101" s="43">
        <v>0</v>
      </c>
      <c r="AC101" s="25">
        <v>0</v>
      </c>
      <c r="AD101" s="43">
        <f t="shared" si="26"/>
        <v>0</v>
      </c>
      <c r="AE101" s="43">
        <v>0</v>
      </c>
      <c r="AF101" s="25">
        <v>0</v>
      </c>
      <c r="AG101" s="43">
        <f t="shared" si="27"/>
        <v>0</v>
      </c>
      <c r="AH101" s="43">
        <v>0</v>
      </c>
      <c r="AI101" s="25">
        <v>0</v>
      </c>
      <c r="AJ101" s="43">
        <f t="shared" si="28"/>
        <v>0</v>
      </c>
      <c r="AK101" s="43">
        <v>0</v>
      </c>
      <c r="AL101" s="25">
        <v>0</v>
      </c>
      <c r="AM101" s="43">
        <f t="shared" si="29"/>
        <v>0</v>
      </c>
      <c r="AN101" s="43">
        <v>0</v>
      </c>
      <c r="AO101" s="25">
        <v>0</v>
      </c>
    </row>
    <row r="102" ht="20.1" customHeight="1" spans="1:41">
      <c r="A102" s="24" t="s">
        <v>36</v>
      </c>
      <c r="B102" s="24" t="s">
        <v>36</v>
      </c>
      <c r="C102" s="24" t="s">
        <v>36</v>
      </c>
      <c r="D102" s="24" t="s">
        <v>217</v>
      </c>
      <c r="E102" s="43">
        <f t="shared" si="15"/>
        <v>30.39</v>
      </c>
      <c r="F102" s="43">
        <f t="shared" si="16"/>
        <v>30.39</v>
      </c>
      <c r="G102" s="43">
        <f t="shared" si="17"/>
        <v>30.39</v>
      </c>
      <c r="H102" s="43">
        <v>30.39</v>
      </c>
      <c r="I102" s="25">
        <v>0</v>
      </c>
      <c r="J102" s="43">
        <f t="shared" si="18"/>
        <v>0</v>
      </c>
      <c r="K102" s="43">
        <v>0</v>
      </c>
      <c r="L102" s="25">
        <v>0</v>
      </c>
      <c r="M102" s="43">
        <f t="shared" si="19"/>
        <v>0</v>
      </c>
      <c r="N102" s="43">
        <v>0</v>
      </c>
      <c r="O102" s="25">
        <v>0</v>
      </c>
      <c r="P102" s="26">
        <f t="shared" si="20"/>
        <v>0</v>
      </c>
      <c r="Q102" s="43">
        <f t="shared" si="21"/>
        <v>0</v>
      </c>
      <c r="R102" s="43">
        <v>0</v>
      </c>
      <c r="S102" s="25">
        <v>0</v>
      </c>
      <c r="T102" s="43">
        <f t="shared" si="22"/>
        <v>0</v>
      </c>
      <c r="U102" s="43">
        <v>0</v>
      </c>
      <c r="V102" s="43">
        <v>0</v>
      </c>
      <c r="W102" s="43">
        <f t="shared" si="23"/>
        <v>0</v>
      </c>
      <c r="X102" s="43">
        <v>0</v>
      </c>
      <c r="Y102" s="25">
        <v>0</v>
      </c>
      <c r="Z102" s="26">
        <f t="shared" si="24"/>
        <v>0</v>
      </c>
      <c r="AA102" s="43">
        <f t="shared" si="25"/>
        <v>0</v>
      </c>
      <c r="AB102" s="43">
        <v>0</v>
      </c>
      <c r="AC102" s="25">
        <v>0</v>
      </c>
      <c r="AD102" s="43">
        <f t="shared" si="26"/>
        <v>0</v>
      </c>
      <c r="AE102" s="43">
        <v>0</v>
      </c>
      <c r="AF102" s="25">
        <v>0</v>
      </c>
      <c r="AG102" s="43">
        <f t="shared" si="27"/>
        <v>0</v>
      </c>
      <c r="AH102" s="43">
        <v>0</v>
      </c>
      <c r="AI102" s="25">
        <v>0</v>
      </c>
      <c r="AJ102" s="43">
        <f t="shared" si="28"/>
        <v>0</v>
      </c>
      <c r="AK102" s="43">
        <v>0</v>
      </c>
      <c r="AL102" s="25">
        <v>0</v>
      </c>
      <c r="AM102" s="43">
        <f t="shared" si="29"/>
        <v>0</v>
      </c>
      <c r="AN102" s="43">
        <v>0</v>
      </c>
      <c r="AO102" s="25">
        <v>0</v>
      </c>
    </row>
    <row r="103" ht="20.1" customHeight="1" spans="1:41">
      <c r="A103" s="24" t="s">
        <v>218</v>
      </c>
      <c r="B103" s="24" t="s">
        <v>84</v>
      </c>
      <c r="C103" s="24" t="s">
        <v>121</v>
      </c>
      <c r="D103" s="24" t="s">
        <v>219</v>
      </c>
      <c r="E103" s="43">
        <f t="shared" si="15"/>
        <v>17.16</v>
      </c>
      <c r="F103" s="43">
        <f t="shared" si="16"/>
        <v>17.16</v>
      </c>
      <c r="G103" s="43">
        <f t="shared" si="17"/>
        <v>17.16</v>
      </c>
      <c r="H103" s="43">
        <v>17.16</v>
      </c>
      <c r="I103" s="25">
        <v>0</v>
      </c>
      <c r="J103" s="43">
        <f t="shared" si="18"/>
        <v>0</v>
      </c>
      <c r="K103" s="43">
        <v>0</v>
      </c>
      <c r="L103" s="25">
        <v>0</v>
      </c>
      <c r="M103" s="43">
        <f t="shared" si="19"/>
        <v>0</v>
      </c>
      <c r="N103" s="43">
        <v>0</v>
      </c>
      <c r="O103" s="25">
        <v>0</v>
      </c>
      <c r="P103" s="26">
        <f t="shared" si="20"/>
        <v>0</v>
      </c>
      <c r="Q103" s="43">
        <f t="shared" si="21"/>
        <v>0</v>
      </c>
      <c r="R103" s="43">
        <v>0</v>
      </c>
      <c r="S103" s="25">
        <v>0</v>
      </c>
      <c r="T103" s="43">
        <f t="shared" si="22"/>
        <v>0</v>
      </c>
      <c r="U103" s="43">
        <v>0</v>
      </c>
      <c r="V103" s="43">
        <v>0</v>
      </c>
      <c r="W103" s="43">
        <f t="shared" si="23"/>
        <v>0</v>
      </c>
      <c r="X103" s="43">
        <v>0</v>
      </c>
      <c r="Y103" s="25">
        <v>0</v>
      </c>
      <c r="Z103" s="26">
        <f t="shared" si="24"/>
        <v>0</v>
      </c>
      <c r="AA103" s="43">
        <f t="shared" si="25"/>
        <v>0</v>
      </c>
      <c r="AB103" s="43">
        <v>0</v>
      </c>
      <c r="AC103" s="25">
        <v>0</v>
      </c>
      <c r="AD103" s="43">
        <f t="shared" si="26"/>
        <v>0</v>
      </c>
      <c r="AE103" s="43">
        <v>0</v>
      </c>
      <c r="AF103" s="25">
        <v>0</v>
      </c>
      <c r="AG103" s="43">
        <f t="shared" si="27"/>
        <v>0</v>
      </c>
      <c r="AH103" s="43">
        <v>0</v>
      </c>
      <c r="AI103" s="25">
        <v>0</v>
      </c>
      <c r="AJ103" s="43">
        <f t="shared" si="28"/>
        <v>0</v>
      </c>
      <c r="AK103" s="43">
        <v>0</v>
      </c>
      <c r="AL103" s="25">
        <v>0</v>
      </c>
      <c r="AM103" s="43">
        <f t="shared" si="29"/>
        <v>0</v>
      </c>
      <c r="AN103" s="43">
        <v>0</v>
      </c>
      <c r="AO103" s="25">
        <v>0</v>
      </c>
    </row>
    <row r="104" ht="20.1" customHeight="1" spans="1:41">
      <c r="A104" s="24" t="s">
        <v>218</v>
      </c>
      <c r="B104" s="24" t="s">
        <v>94</v>
      </c>
      <c r="C104" s="24" t="s">
        <v>121</v>
      </c>
      <c r="D104" s="24" t="s">
        <v>224</v>
      </c>
      <c r="E104" s="43">
        <f t="shared" si="15"/>
        <v>5.2</v>
      </c>
      <c r="F104" s="43">
        <f t="shared" si="16"/>
        <v>5.2</v>
      </c>
      <c r="G104" s="43">
        <f t="shared" si="17"/>
        <v>5.2</v>
      </c>
      <c r="H104" s="43">
        <v>5.2</v>
      </c>
      <c r="I104" s="25">
        <v>0</v>
      </c>
      <c r="J104" s="43">
        <f t="shared" si="18"/>
        <v>0</v>
      </c>
      <c r="K104" s="43">
        <v>0</v>
      </c>
      <c r="L104" s="25">
        <v>0</v>
      </c>
      <c r="M104" s="43">
        <f t="shared" si="19"/>
        <v>0</v>
      </c>
      <c r="N104" s="43">
        <v>0</v>
      </c>
      <c r="O104" s="25">
        <v>0</v>
      </c>
      <c r="P104" s="26">
        <f t="shared" si="20"/>
        <v>0</v>
      </c>
      <c r="Q104" s="43">
        <f t="shared" si="21"/>
        <v>0</v>
      </c>
      <c r="R104" s="43">
        <v>0</v>
      </c>
      <c r="S104" s="25">
        <v>0</v>
      </c>
      <c r="T104" s="43">
        <f t="shared" si="22"/>
        <v>0</v>
      </c>
      <c r="U104" s="43">
        <v>0</v>
      </c>
      <c r="V104" s="43">
        <v>0</v>
      </c>
      <c r="W104" s="43">
        <f t="shared" si="23"/>
        <v>0</v>
      </c>
      <c r="X104" s="43">
        <v>0</v>
      </c>
      <c r="Y104" s="25">
        <v>0</v>
      </c>
      <c r="Z104" s="26">
        <f t="shared" si="24"/>
        <v>0</v>
      </c>
      <c r="AA104" s="43">
        <f t="shared" si="25"/>
        <v>0</v>
      </c>
      <c r="AB104" s="43">
        <v>0</v>
      </c>
      <c r="AC104" s="25">
        <v>0</v>
      </c>
      <c r="AD104" s="43">
        <f t="shared" si="26"/>
        <v>0</v>
      </c>
      <c r="AE104" s="43">
        <v>0</v>
      </c>
      <c r="AF104" s="25">
        <v>0</v>
      </c>
      <c r="AG104" s="43">
        <f t="shared" si="27"/>
        <v>0</v>
      </c>
      <c r="AH104" s="43">
        <v>0</v>
      </c>
      <c r="AI104" s="25">
        <v>0</v>
      </c>
      <c r="AJ104" s="43">
        <f t="shared" si="28"/>
        <v>0</v>
      </c>
      <c r="AK104" s="43">
        <v>0</v>
      </c>
      <c r="AL104" s="25">
        <v>0</v>
      </c>
      <c r="AM104" s="43">
        <f t="shared" si="29"/>
        <v>0</v>
      </c>
      <c r="AN104" s="43">
        <v>0</v>
      </c>
      <c r="AO104" s="25">
        <v>0</v>
      </c>
    </row>
    <row r="105" ht="20.1" customHeight="1" spans="1:41">
      <c r="A105" s="24" t="s">
        <v>218</v>
      </c>
      <c r="B105" s="24" t="s">
        <v>225</v>
      </c>
      <c r="C105" s="24" t="s">
        <v>121</v>
      </c>
      <c r="D105" s="24" t="s">
        <v>226</v>
      </c>
      <c r="E105" s="43">
        <f t="shared" si="15"/>
        <v>1</v>
      </c>
      <c r="F105" s="43">
        <f t="shared" si="16"/>
        <v>1</v>
      </c>
      <c r="G105" s="43">
        <f t="shared" si="17"/>
        <v>1</v>
      </c>
      <c r="H105" s="43">
        <v>1</v>
      </c>
      <c r="I105" s="25">
        <v>0</v>
      </c>
      <c r="J105" s="43">
        <f t="shared" si="18"/>
        <v>0</v>
      </c>
      <c r="K105" s="43">
        <v>0</v>
      </c>
      <c r="L105" s="25">
        <v>0</v>
      </c>
      <c r="M105" s="43">
        <f t="shared" si="19"/>
        <v>0</v>
      </c>
      <c r="N105" s="43">
        <v>0</v>
      </c>
      <c r="O105" s="25">
        <v>0</v>
      </c>
      <c r="P105" s="26">
        <f t="shared" si="20"/>
        <v>0</v>
      </c>
      <c r="Q105" s="43">
        <f t="shared" si="21"/>
        <v>0</v>
      </c>
      <c r="R105" s="43">
        <v>0</v>
      </c>
      <c r="S105" s="25">
        <v>0</v>
      </c>
      <c r="T105" s="43">
        <f t="shared" si="22"/>
        <v>0</v>
      </c>
      <c r="U105" s="43">
        <v>0</v>
      </c>
      <c r="V105" s="43">
        <v>0</v>
      </c>
      <c r="W105" s="43">
        <f t="shared" si="23"/>
        <v>0</v>
      </c>
      <c r="X105" s="43">
        <v>0</v>
      </c>
      <c r="Y105" s="25">
        <v>0</v>
      </c>
      <c r="Z105" s="26">
        <f t="shared" si="24"/>
        <v>0</v>
      </c>
      <c r="AA105" s="43">
        <f t="shared" si="25"/>
        <v>0</v>
      </c>
      <c r="AB105" s="43">
        <v>0</v>
      </c>
      <c r="AC105" s="25">
        <v>0</v>
      </c>
      <c r="AD105" s="43">
        <f t="shared" si="26"/>
        <v>0</v>
      </c>
      <c r="AE105" s="43">
        <v>0</v>
      </c>
      <c r="AF105" s="25">
        <v>0</v>
      </c>
      <c r="AG105" s="43">
        <f t="shared" si="27"/>
        <v>0</v>
      </c>
      <c r="AH105" s="43">
        <v>0</v>
      </c>
      <c r="AI105" s="25">
        <v>0</v>
      </c>
      <c r="AJ105" s="43">
        <f t="shared" si="28"/>
        <v>0</v>
      </c>
      <c r="AK105" s="43">
        <v>0</v>
      </c>
      <c r="AL105" s="25">
        <v>0</v>
      </c>
      <c r="AM105" s="43">
        <f t="shared" si="29"/>
        <v>0</v>
      </c>
      <c r="AN105" s="43">
        <v>0</v>
      </c>
      <c r="AO105" s="25">
        <v>0</v>
      </c>
    </row>
    <row r="106" ht="20.1" customHeight="1" spans="1:41">
      <c r="A106" s="24" t="s">
        <v>218</v>
      </c>
      <c r="B106" s="24" t="s">
        <v>91</v>
      </c>
      <c r="C106" s="24" t="s">
        <v>121</v>
      </c>
      <c r="D106" s="24" t="s">
        <v>227</v>
      </c>
      <c r="E106" s="43">
        <f t="shared" si="15"/>
        <v>7.03</v>
      </c>
      <c r="F106" s="43">
        <f t="shared" si="16"/>
        <v>7.03</v>
      </c>
      <c r="G106" s="43">
        <f t="shared" si="17"/>
        <v>7.03</v>
      </c>
      <c r="H106" s="43">
        <v>7.03</v>
      </c>
      <c r="I106" s="25">
        <v>0</v>
      </c>
      <c r="J106" s="43">
        <f t="shared" si="18"/>
        <v>0</v>
      </c>
      <c r="K106" s="43">
        <v>0</v>
      </c>
      <c r="L106" s="25">
        <v>0</v>
      </c>
      <c r="M106" s="43">
        <f t="shared" si="19"/>
        <v>0</v>
      </c>
      <c r="N106" s="43">
        <v>0</v>
      </c>
      <c r="O106" s="25">
        <v>0</v>
      </c>
      <c r="P106" s="26">
        <f t="shared" si="20"/>
        <v>0</v>
      </c>
      <c r="Q106" s="43">
        <f t="shared" si="21"/>
        <v>0</v>
      </c>
      <c r="R106" s="43">
        <v>0</v>
      </c>
      <c r="S106" s="25">
        <v>0</v>
      </c>
      <c r="T106" s="43">
        <f t="shared" si="22"/>
        <v>0</v>
      </c>
      <c r="U106" s="43">
        <v>0</v>
      </c>
      <c r="V106" s="43">
        <v>0</v>
      </c>
      <c r="W106" s="43">
        <f t="shared" si="23"/>
        <v>0</v>
      </c>
      <c r="X106" s="43">
        <v>0</v>
      </c>
      <c r="Y106" s="25">
        <v>0</v>
      </c>
      <c r="Z106" s="26">
        <f t="shared" si="24"/>
        <v>0</v>
      </c>
      <c r="AA106" s="43">
        <f t="shared" si="25"/>
        <v>0</v>
      </c>
      <c r="AB106" s="43">
        <v>0</v>
      </c>
      <c r="AC106" s="25">
        <v>0</v>
      </c>
      <c r="AD106" s="43">
        <f t="shared" si="26"/>
        <v>0</v>
      </c>
      <c r="AE106" s="43">
        <v>0</v>
      </c>
      <c r="AF106" s="25">
        <v>0</v>
      </c>
      <c r="AG106" s="43">
        <f t="shared" si="27"/>
        <v>0</v>
      </c>
      <c r="AH106" s="43">
        <v>0</v>
      </c>
      <c r="AI106" s="25">
        <v>0</v>
      </c>
      <c r="AJ106" s="43">
        <f t="shared" si="28"/>
        <v>0</v>
      </c>
      <c r="AK106" s="43">
        <v>0</v>
      </c>
      <c r="AL106" s="25">
        <v>0</v>
      </c>
      <c r="AM106" s="43">
        <f t="shared" si="29"/>
        <v>0</v>
      </c>
      <c r="AN106" s="43">
        <v>0</v>
      </c>
      <c r="AO106" s="25">
        <v>0</v>
      </c>
    </row>
    <row r="107" ht="20.1" customHeight="1" spans="1:41">
      <c r="A107" s="24" t="s">
        <v>36</v>
      </c>
      <c r="B107" s="24" t="s">
        <v>36</v>
      </c>
      <c r="C107" s="24" t="s">
        <v>36</v>
      </c>
      <c r="D107" s="24" t="s">
        <v>231</v>
      </c>
      <c r="E107" s="43">
        <f t="shared" si="15"/>
        <v>0.01</v>
      </c>
      <c r="F107" s="43">
        <f t="shared" si="16"/>
        <v>0.01</v>
      </c>
      <c r="G107" s="43">
        <f t="shared" si="17"/>
        <v>0.01</v>
      </c>
      <c r="H107" s="43">
        <v>0.01</v>
      </c>
      <c r="I107" s="25">
        <v>0</v>
      </c>
      <c r="J107" s="43">
        <f t="shared" si="18"/>
        <v>0</v>
      </c>
      <c r="K107" s="43">
        <v>0</v>
      </c>
      <c r="L107" s="25">
        <v>0</v>
      </c>
      <c r="M107" s="43">
        <f t="shared" si="19"/>
        <v>0</v>
      </c>
      <c r="N107" s="43">
        <v>0</v>
      </c>
      <c r="O107" s="25">
        <v>0</v>
      </c>
      <c r="P107" s="26">
        <f t="shared" si="20"/>
        <v>0</v>
      </c>
      <c r="Q107" s="43">
        <f t="shared" si="21"/>
        <v>0</v>
      </c>
      <c r="R107" s="43">
        <v>0</v>
      </c>
      <c r="S107" s="25">
        <v>0</v>
      </c>
      <c r="T107" s="43">
        <f t="shared" si="22"/>
        <v>0</v>
      </c>
      <c r="U107" s="43">
        <v>0</v>
      </c>
      <c r="V107" s="43">
        <v>0</v>
      </c>
      <c r="W107" s="43">
        <f t="shared" si="23"/>
        <v>0</v>
      </c>
      <c r="X107" s="43">
        <v>0</v>
      </c>
      <c r="Y107" s="25">
        <v>0</v>
      </c>
      <c r="Z107" s="26">
        <f t="shared" si="24"/>
        <v>0</v>
      </c>
      <c r="AA107" s="43">
        <f t="shared" si="25"/>
        <v>0</v>
      </c>
      <c r="AB107" s="43">
        <v>0</v>
      </c>
      <c r="AC107" s="25">
        <v>0</v>
      </c>
      <c r="AD107" s="43">
        <f t="shared" si="26"/>
        <v>0</v>
      </c>
      <c r="AE107" s="43">
        <v>0</v>
      </c>
      <c r="AF107" s="25">
        <v>0</v>
      </c>
      <c r="AG107" s="43">
        <f t="shared" si="27"/>
        <v>0</v>
      </c>
      <c r="AH107" s="43">
        <v>0</v>
      </c>
      <c r="AI107" s="25">
        <v>0</v>
      </c>
      <c r="AJ107" s="43">
        <f t="shared" si="28"/>
        <v>0</v>
      </c>
      <c r="AK107" s="43">
        <v>0</v>
      </c>
      <c r="AL107" s="25">
        <v>0</v>
      </c>
      <c r="AM107" s="43">
        <f t="shared" si="29"/>
        <v>0</v>
      </c>
      <c r="AN107" s="43">
        <v>0</v>
      </c>
      <c r="AO107" s="25">
        <v>0</v>
      </c>
    </row>
    <row r="108" ht="20.1" customHeight="1" spans="1:41">
      <c r="A108" s="24" t="s">
        <v>232</v>
      </c>
      <c r="B108" s="24" t="s">
        <v>84</v>
      </c>
      <c r="C108" s="24" t="s">
        <v>121</v>
      </c>
      <c r="D108" s="24" t="s">
        <v>233</v>
      </c>
      <c r="E108" s="43">
        <f t="shared" si="15"/>
        <v>0.01</v>
      </c>
      <c r="F108" s="43">
        <f t="shared" si="16"/>
        <v>0.01</v>
      </c>
      <c r="G108" s="43">
        <f t="shared" si="17"/>
        <v>0.01</v>
      </c>
      <c r="H108" s="43">
        <v>0.01</v>
      </c>
      <c r="I108" s="25">
        <v>0</v>
      </c>
      <c r="J108" s="43">
        <f t="shared" si="18"/>
        <v>0</v>
      </c>
      <c r="K108" s="43">
        <v>0</v>
      </c>
      <c r="L108" s="25">
        <v>0</v>
      </c>
      <c r="M108" s="43">
        <f t="shared" si="19"/>
        <v>0</v>
      </c>
      <c r="N108" s="43">
        <v>0</v>
      </c>
      <c r="O108" s="25">
        <v>0</v>
      </c>
      <c r="P108" s="26">
        <f t="shared" si="20"/>
        <v>0</v>
      </c>
      <c r="Q108" s="43">
        <f t="shared" si="21"/>
        <v>0</v>
      </c>
      <c r="R108" s="43">
        <v>0</v>
      </c>
      <c r="S108" s="25">
        <v>0</v>
      </c>
      <c r="T108" s="43">
        <f t="shared" si="22"/>
        <v>0</v>
      </c>
      <c r="U108" s="43">
        <v>0</v>
      </c>
      <c r="V108" s="43">
        <v>0</v>
      </c>
      <c r="W108" s="43">
        <f t="shared" si="23"/>
        <v>0</v>
      </c>
      <c r="X108" s="43">
        <v>0</v>
      </c>
      <c r="Y108" s="25">
        <v>0</v>
      </c>
      <c r="Z108" s="26">
        <f t="shared" si="24"/>
        <v>0</v>
      </c>
      <c r="AA108" s="43">
        <f t="shared" si="25"/>
        <v>0</v>
      </c>
      <c r="AB108" s="43">
        <v>0</v>
      </c>
      <c r="AC108" s="25">
        <v>0</v>
      </c>
      <c r="AD108" s="43">
        <f t="shared" si="26"/>
        <v>0</v>
      </c>
      <c r="AE108" s="43">
        <v>0</v>
      </c>
      <c r="AF108" s="25">
        <v>0</v>
      </c>
      <c r="AG108" s="43">
        <f t="shared" si="27"/>
        <v>0</v>
      </c>
      <c r="AH108" s="43">
        <v>0</v>
      </c>
      <c r="AI108" s="25">
        <v>0</v>
      </c>
      <c r="AJ108" s="43">
        <f t="shared" si="28"/>
        <v>0</v>
      </c>
      <c r="AK108" s="43">
        <v>0</v>
      </c>
      <c r="AL108" s="25">
        <v>0</v>
      </c>
      <c r="AM108" s="43">
        <f t="shared" si="29"/>
        <v>0</v>
      </c>
      <c r="AN108" s="43">
        <v>0</v>
      </c>
      <c r="AO108" s="25">
        <v>0</v>
      </c>
    </row>
    <row r="109" ht="20.1" customHeight="1" spans="1:41">
      <c r="A109" s="24" t="s">
        <v>36</v>
      </c>
      <c r="B109" s="24" t="s">
        <v>36</v>
      </c>
      <c r="C109" s="24" t="s">
        <v>36</v>
      </c>
      <c r="D109" s="24" t="s">
        <v>122</v>
      </c>
      <c r="E109" s="43">
        <f t="shared" si="15"/>
        <v>766.96</v>
      </c>
      <c r="F109" s="43">
        <f t="shared" si="16"/>
        <v>706.96</v>
      </c>
      <c r="G109" s="43">
        <f t="shared" si="17"/>
        <v>706.96</v>
      </c>
      <c r="H109" s="43">
        <v>624.16</v>
      </c>
      <c r="I109" s="25">
        <v>82.8</v>
      </c>
      <c r="J109" s="43">
        <f t="shared" si="18"/>
        <v>0</v>
      </c>
      <c r="K109" s="43">
        <v>0</v>
      </c>
      <c r="L109" s="25">
        <v>0</v>
      </c>
      <c r="M109" s="43">
        <f t="shared" si="19"/>
        <v>0</v>
      </c>
      <c r="N109" s="43">
        <v>0</v>
      </c>
      <c r="O109" s="25">
        <v>0</v>
      </c>
      <c r="P109" s="26">
        <f t="shared" si="20"/>
        <v>0</v>
      </c>
      <c r="Q109" s="43">
        <f t="shared" si="21"/>
        <v>0</v>
      </c>
      <c r="R109" s="43">
        <v>0</v>
      </c>
      <c r="S109" s="25">
        <v>0</v>
      </c>
      <c r="T109" s="43">
        <f t="shared" si="22"/>
        <v>0</v>
      </c>
      <c r="U109" s="43">
        <v>0</v>
      </c>
      <c r="V109" s="43">
        <v>0</v>
      </c>
      <c r="W109" s="43">
        <f t="shared" si="23"/>
        <v>0</v>
      </c>
      <c r="X109" s="43">
        <v>0</v>
      </c>
      <c r="Y109" s="25">
        <v>0</v>
      </c>
      <c r="Z109" s="26">
        <f t="shared" si="24"/>
        <v>60</v>
      </c>
      <c r="AA109" s="43">
        <f t="shared" si="25"/>
        <v>60</v>
      </c>
      <c r="AB109" s="43">
        <v>0</v>
      </c>
      <c r="AC109" s="25">
        <v>60</v>
      </c>
      <c r="AD109" s="43">
        <f t="shared" si="26"/>
        <v>0</v>
      </c>
      <c r="AE109" s="43">
        <v>0</v>
      </c>
      <c r="AF109" s="25">
        <v>0</v>
      </c>
      <c r="AG109" s="43">
        <f t="shared" si="27"/>
        <v>0</v>
      </c>
      <c r="AH109" s="43">
        <v>0</v>
      </c>
      <c r="AI109" s="25">
        <v>0</v>
      </c>
      <c r="AJ109" s="43">
        <f t="shared" si="28"/>
        <v>0</v>
      </c>
      <c r="AK109" s="43">
        <v>0</v>
      </c>
      <c r="AL109" s="25">
        <v>0</v>
      </c>
      <c r="AM109" s="43">
        <f t="shared" si="29"/>
        <v>0</v>
      </c>
      <c r="AN109" s="43">
        <v>0</v>
      </c>
      <c r="AO109" s="25">
        <v>0</v>
      </c>
    </row>
    <row r="110" ht="20.1" customHeight="1" spans="1:41">
      <c r="A110" s="24" t="s">
        <v>36</v>
      </c>
      <c r="B110" s="24" t="s">
        <v>36</v>
      </c>
      <c r="C110" s="24" t="s">
        <v>36</v>
      </c>
      <c r="D110" s="24" t="s">
        <v>123</v>
      </c>
      <c r="E110" s="43">
        <f t="shared" si="15"/>
        <v>766.96</v>
      </c>
      <c r="F110" s="43">
        <f t="shared" si="16"/>
        <v>706.96</v>
      </c>
      <c r="G110" s="43">
        <f t="shared" si="17"/>
        <v>706.96</v>
      </c>
      <c r="H110" s="43">
        <v>624.16</v>
      </c>
      <c r="I110" s="25">
        <v>82.8</v>
      </c>
      <c r="J110" s="43">
        <f t="shared" si="18"/>
        <v>0</v>
      </c>
      <c r="K110" s="43">
        <v>0</v>
      </c>
      <c r="L110" s="25">
        <v>0</v>
      </c>
      <c r="M110" s="43">
        <f t="shared" si="19"/>
        <v>0</v>
      </c>
      <c r="N110" s="43">
        <v>0</v>
      </c>
      <c r="O110" s="25">
        <v>0</v>
      </c>
      <c r="P110" s="26">
        <f t="shared" si="20"/>
        <v>0</v>
      </c>
      <c r="Q110" s="43">
        <f t="shared" si="21"/>
        <v>0</v>
      </c>
      <c r="R110" s="43">
        <v>0</v>
      </c>
      <c r="S110" s="25">
        <v>0</v>
      </c>
      <c r="T110" s="43">
        <f t="shared" si="22"/>
        <v>0</v>
      </c>
      <c r="U110" s="43">
        <v>0</v>
      </c>
      <c r="V110" s="43">
        <v>0</v>
      </c>
      <c r="W110" s="43">
        <f t="shared" si="23"/>
        <v>0</v>
      </c>
      <c r="X110" s="43">
        <v>0</v>
      </c>
      <c r="Y110" s="25">
        <v>0</v>
      </c>
      <c r="Z110" s="26">
        <f t="shared" si="24"/>
        <v>60</v>
      </c>
      <c r="AA110" s="43">
        <f t="shared" si="25"/>
        <v>60</v>
      </c>
      <c r="AB110" s="43">
        <v>0</v>
      </c>
      <c r="AC110" s="25">
        <v>60</v>
      </c>
      <c r="AD110" s="43">
        <f t="shared" si="26"/>
        <v>0</v>
      </c>
      <c r="AE110" s="43">
        <v>0</v>
      </c>
      <c r="AF110" s="25">
        <v>0</v>
      </c>
      <c r="AG110" s="43">
        <f t="shared" si="27"/>
        <v>0</v>
      </c>
      <c r="AH110" s="43">
        <v>0</v>
      </c>
      <c r="AI110" s="25">
        <v>0</v>
      </c>
      <c r="AJ110" s="43">
        <f t="shared" si="28"/>
        <v>0</v>
      </c>
      <c r="AK110" s="43">
        <v>0</v>
      </c>
      <c r="AL110" s="25">
        <v>0</v>
      </c>
      <c r="AM110" s="43">
        <f t="shared" si="29"/>
        <v>0</v>
      </c>
      <c r="AN110" s="43">
        <v>0</v>
      </c>
      <c r="AO110" s="25">
        <v>0</v>
      </c>
    </row>
    <row r="111" ht="20.1" customHeight="1" spans="1:41">
      <c r="A111" s="24" t="s">
        <v>36</v>
      </c>
      <c r="B111" s="24" t="s">
        <v>36</v>
      </c>
      <c r="C111" s="24" t="s">
        <v>36</v>
      </c>
      <c r="D111" s="24" t="s">
        <v>239</v>
      </c>
      <c r="E111" s="43">
        <f t="shared" si="15"/>
        <v>744.14</v>
      </c>
      <c r="F111" s="43">
        <f t="shared" si="16"/>
        <v>684.14</v>
      </c>
      <c r="G111" s="43">
        <f t="shared" si="17"/>
        <v>684.14</v>
      </c>
      <c r="H111" s="43">
        <v>624.14</v>
      </c>
      <c r="I111" s="25">
        <v>60</v>
      </c>
      <c r="J111" s="43">
        <f t="shared" si="18"/>
        <v>0</v>
      </c>
      <c r="K111" s="43">
        <v>0</v>
      </c>
      <c r="L111" s="25">
        <v>0</v>
      </c>
      <c r="M111" s="43">
        <f t="shared" si="19"/>
        <v>0</v>
      </c>
      <c r="N111" s="43">
        <v>0</v>
      </c>
      <c r="O111" s="25">
        <v>0</v>
      </c>
      <c r="P111" s="26">
        <f t="shared" si="20"/>
        <v>0</v>
      </c>
      <c r="Q111" s="43">
        <f t="shared" si="21"/>
        <v>0</v>
      </c>
      <c r="R111" s="43">
        <v>0</v>
      </c>
      <c r="S111" s="25">
        <v>0</v>
      </c>
      <c r="T111" s="43">
        <f t="shared" si="22"/>
        <v>0</v>
      </c>
      <c r="U111" s="43">
        <v>0</v>
      </c>
      <c r="V111" s="43">
        <v>0</v>
      </c>
      <c r="W111" s="43">
        <f t="shared" si="23"/>
        <v>0</v>
      </c>
      <c r="X111" s="43">
        <v>0</v>
      </c>
      <c r="Y111" s="25">
        <v>0</v>
      </c>
      <c r="Z111" s="26">
        <f t="shared" si="24"/>
        <v>60</v>
      </c>
      <c r="AA111" s="43">
        <f t="shared" si="25"/>
        <v>60</v>
      </c>
      <c r="AB111" s="43">
        <v>0</v>
      </c>
      <c r="AC111" s="25">
        <v>60</v>
      </c>
      <c r="AD111" s="43">
        <f t="shared" si="26"/>
        <v>0</v>
      </c>
      <c r="AE111" s="43">
        <v>0</v>
      </c>
      <c r="AF111" s="25">
        <v>0</v>
      </c>
      <c r="AG111" s="43">
        <f t="shared" si="27"/>
        <v>0</v>
      </c>
      <c r="AH111" s="43">
        <v>0</v>
      </c>
      <c r="AI111" s="25">
        <v>0</v>
      </c>
      <c r="AJ111" s="43">
        <f t="shared" si="28"/>
        <v>0</v>
      </c>
      <c r="AK111" s="43">
        <v>0</v>
      </c>
      <c r="AL111" s="25">
        <v>0</v>
      </c>
      <c r="AM111" s="43">
        <f t="shared" si="29"/>
        <v>0</v>
      </c>
      <c r="AN111" s="43">
        <v>0</v>
      </c>
      <c r="AO111" s="25">
        <v>0</v>
      </c>
    </row>
    <row r="112" ht="20.1" customHeight="1" spans="1:41">
      <c r="A112" s="24" t="s">
        <v>240</v>
      </c>
      <c r="B112" s="24" t="s">
        <v>84</v>
      </c>
      <c r="C112" s="24" t="s">
        <v>124</v>
      </c>
      <c r="D112" s="24" t="s">
        <v>241</v>
      </c>
      <c r="E112" s="43">
        <f t="shared" si="15"/>
        <v>240.41</v>
      </c>
      <c r="F112" s="43">
        <f t="shared" si="16"/>
        <v>240.41</v>
      </c>
      <c r="G112" s="43">
        <f t="shared" si="17"/>
        <v>240.41</v>
      </c>
      <c r="H112" s="43">
        <v>240.41</v>
      </c>
      <c r="I112" s="25">
        <v>0</v>
      </c>
      <c r="J112" s="43">
        <f t="shared" si="18"/>
        <v>0</v>
      </c>
      <c r="K112" s="43">
        <v>0</v>
      </c>
      <c r="L112" s="25">
        <v>0</v>
      </c>
      <c r="M112" s="43">
        <f t="shared" si="19"/>
        <v>0</v>
      </c>
      <c r="N112" s="43">
        <v>0</v>
      </c>
      <c r="O112" s="25">
        <v>0</v>
      </c>
      <c r="P112" s="26">
        <f t="shared" si="20"/>
        <v>0</v>
      </c>
      <c r="Q112" s="43">
        <f t="shared" si="21"/>
        <v>0</v>
      </c>
      <c r="R112" s="43">
        <v>0</v>
      </c>
      <c r="S112" s="25">
        <v>0</v>
      </c>
      <c r="T112" s="43">
        <f t="shared" si="22"/>
        <v>0</v>
      </c>
      <c r="U112" s="43">
        <v>0</v>
      </c>
      <c r="V112" s="43">
        <v>0</v>
      </c>
      <c r="W112" s="43">
        <f t="shared" si="23"/>
        <v>0</v>
      </c>
      <c r="X112" s="43">
        <v>0</v>
      </c>
      <c r="Y112" s="25">
        <v>0</v>
      </c>
      <c r="Z112" s="26">
        <f t="shared" si="24"/>
        <v>0</v>
      </c>
      <c r="AA112" s="43">
        <f t="shared" si="25"/>
        <v>0</v>
      </c>
      <c r="AB112" s="43">
        <v>0</v>
      </c>
      <c r="AC112" s="25">
        <v>0</v>
      </c>
      <c r="AD112" s="43">
        <f t="shared" si="26"/>
        <v>0</v>
      </c>
      <c r="AE112" s="43">
        <v>0</v>
      </c>
      <c r="AF112" s="25">
        <v>0</v>
      </c>
      <c r="AG112" s="43">
        <f t="shared" si="27"/>
        <v>0</v>
      </c>
      <c r="AH112" s="43">
        <v>0</v>
      </c>
      <c r="AI112" s="25">
        <v>0</v>
      </c>
      <c r="AJ112" s="43">
        <f t="shared" si="28"/>
        <v>0</v>
      </c>
      <c r="AK112" s="43">
        <v>0</v>
      </c>
      <c r="AL112" s="25">
        <v>0</v>
      </c>
      <c r="AM112" s="43">
        <f t="shared" si="29"/>
        <v>0</v>
      </c>
      <c r="AN112" s="43">
        <v>0</v>
      </c>
      <c r="AO112" s="25">
        <v>0</v>
      </c>
    </row>
    <row r="113" ht="20.1" customHeight="1" spans="1:41">
      <c r="A113" s="24" t="s">
        <v>240</v>
      </c>
      <c r="B113" s="24" t="s">
        <v>87</v>
      </c>
      <c r="C113" s="24" t="s">
        <v>124</v>
      </c>
      <c r="D113" s="24" t="s">
        <v>242</v>
      </c>
      <c r="E113" s="43">
        <f t="shared" si="15"/>
        <v>503.73</v>
      </c>
      <c r="F113" s="43">
        <f t="shared" si="16"/>
        <v>443.73</v>
      </c>
      <c r="G113" s="43">
        <f t="shared" si="17"/>
        <v>443.73</v>
      </c>
      <c r="H113" s="43">
        <v>383.73</v>
      </c>
      <c r="I113" s="25">
        <v>60</v>
      </c>
      <c r="J113" s="43">
        <f t="shared" si="18"/>
        <v>0</v>
      </c>
      <c r="K113" s="43">
        <v>0</v>
      </c>
      <c r="L113" s="25">
        <v>0</v>
      </c>
      <c r="M113" s="43">
        <f t="shared" si="19"/>
        <v>0</v>
      </c>
      <c r="N113" s="43">
        <v>0</v>
      </c>
      <c r="O113" s="25">
        <v>0</v>
      </c>
      <c r="P113" s="26">
        <f t="shared" si="20"/>
        <v>0</v>
      </c>
      <c r="Q113" s="43">
        <f t="shared" si="21"/>
        <v>0</v>
      </c>
      <c r="R113" s="43">
        <v>0</v>
      </c>
      <c r="S113" s="25">
        <v>0</v>
      </c>
      <c r="T113" s="43">
        <f t="shared" si="22"/>
        <v>0</v>
      </c>
      <c r="U113" s="43">
        <v>0</v>
      </c>
      <c r="V113" s="43">
        <v>0</v>
      </c>
      <c r="W113" s="43">
        <f t="shared" si="23"/>
        <v>0</v>
      </c>
      <c r="X113" s="43">
        <v>0</v>
      </c>
      <c r="Y113" s="25">
        <v>0</v>
      </c>
      <c r="Z113" s="26">
        <f t="shared" si="24"/>
        <v>60</v>
      </c>
      <c r="AA113" s="43">
        <f t="shared" si="25"/>
        <v>60</v>
      </c>
      <c r="AB113" s="43">
        <v>0</v>
      </c>
      <c r="AC113" s="25">
        <v>60</v>
      </c>
      <c r="AD113" s="43">
        <f t="shared" si="26"/>
        <v>0</v>
      </c>
      <c r="AE113" s="43">
        <v>0</v>
      </c>
      <c r="AF113" s="25">
        <v>0</v>
      </c>
      <c r="AG113" s="43">
        <f t="shared" si="27"/>
        <v>0</v>
      </c>
      <c r="AH113" s="43">
        <v>0</v>
      </c>
      <c r="AI113" s="25">
        <v>0</v>
      </c>
      <c r="AJ113" s="43">
        <f t="shared" si="28"/>
        <v>0</v>
      </c>
      <c r="AK113" s="43">
        <v>0</v>
      </c>
      <c r="AL113" s="25">
        <v>0</v>
      </c>
      <c r="AM113" s="43">
        <f t="shared" si="29"/>
        <v>0</v>
      </c>
      <c r="AN113" s="43">
        <v>0</v>
      </c>
      <c r="AO113" s="25">
        <v>0</v>
      </c>
    </row>
    <row r="114" ht="20.1" customHeight="1" spans="1:41">
      <c r="A114" s="24" t="s">
        <v>36</v>
      </c>
      <c r="B114" s="24" t="s">
        <v>36</v>
      </c>
      <c r="C114" s="24" t="s">
        <v>36</v>
      </c>
      <c r="D114" s="24" t="s">
        <v>243</v>
      </c>
      <c r="E114" s="43">
        <f t="shared" si="15"/>
        <v>22.8</v>
      </c>
      <c r="F114" s="43">
        <f t="shared" si="16"/>
        <v>22.8</v>
      </c>
      <c r="G114" s="43">
        <f t="shared" si="17"/>
        <v>22.8</v>
      </c>
      <c r="H114" s="43">
        <v>0</v>
      </c>
      <c r="I114" s="25">
        <v>22.8</v>
      </c>
      <c r="J114" s="43">
        <f t="shared" si="18"/>
        <v>0</v>
      </c>
      <c r="K114" s="43">
        <v>0</v>
      </c>
      <c r="L114" s="25">
        <v>0</v>
      </c>
      <c r="M114" s="43">
        <f t="shared" si="19"/>
        <v>0</v>
      </c>
      <c r="N114" s="43">
        <v>0</v>
      </c>
      <c r="O114" s="25">
        <v>0</v>
      </c>
      <c r="P114" s="26">
        <f t="shared" si="20"/>
        <v>0</v>
      </c>
      <c r="Q114" s="43">
        <f t="shared" si="21"/>
        <v>0</v>
      </c>
      <c r="R114" s="43">
        <v>0</v>
      </c>
      <c r="S114" s="25">
        <v>0</v>
      </c>
      <c r="T114" s="43">
        <f t="shared" si="22"/>
        <v>0</v>
      </c>
      <c r="U114" s="43">
        <v>0</v>
      </c>
      <c r="V114" s="43">
        <v>0</v>
      </c>
      <c r="W114" s="43">
        <f t="shared" si="23"/>
        <v>0</v>
      </c>
      <c r="X114" s="43">
        <v>0</v>
      </c>
      <c r="Y114" s="25">
        <v>0</v>
      </c>
      <c r="Z114" s="26">
        <f t="shared" si="24"/>
        <v>0</v>
      </c>
      <c r="AA114" s="43">
        <f t="shared" si="25"/>
        <v>0</v>
      </c>
      <c r="AB114" s="43">
        <v>0</v>
      </c>
      <c r="AC114" s="25">
        <v>0</v>
      </c>
      <c r="AD114" s="43">
        <f t="shared" si="26"/>
        <v>0</v>
      </c>
      <c r="AE114" s="43">
        <v>0</v>
      </c>
      <c r="AF114" s="25">
        <v>0</v>
      </c>
      <c r="AG114" s="43">
        <f t="shared" si="27"/>
        <v>0</v>
      </c>
      <c r="AH114" s="43">
        <v>0</v>
      </c>
      <c r="AI114" s="25">
        <v>0</v>
      </c>
      <c r="AJ114" s="43">
        <f t="shared" si="28"/>
        <v>0</v>
      </c>
      <c r="AK114" s="43">
        <v>0</v>
      </c>
      <c r="AL114" s="25">
        <v>0</v>
      </c>
      <c r="AM114" s="43">
        <f t="shared" si="29"/>
        <v>0</v>
      </c>
      <c r="AN114" s="43">
        <v>0</v>
      </c>
      <c r="AO114" s="25">
        <v>0</v>
      </c>
    </row>
    <row r="115" ht="20.1" customHeight="1" spans="1:41">
      <c r="A115" s="24" t="s">
        <v>244</v>
      </c>
      <c r="B115" s="24" t="s">
        <v>84</v>
      </c>
      <c r="C115" s="24" t="s">
        <v>124</v>
      </c>
      <c r="D115" s="24" t="s">
        <v>245</v>
      </c>
      <c r="E115" s="43">
        <f t="shared" si="15"/>
        <v>22.8</v>
      </c>
      <c r="F115" s="43">
        <f t="shared" si="16"/>
        <v>22.8</v>
      </c>
      <c r="G115" s="43">
        <f t="shared" si="17"/>
        <v>22.8</v>
      </c>
      <c r="H115" s="43">
        <v>0</v>
      </c>
      <c r="I115" s="25">
        <v>22.8</v>
      </c>
      <c r="J115" s="43">
        <f t="shared" si="18"/>
        <v>0</v>
      </c>
      <c r="K115" s="43">
        <v>0</v>
      </c>
      <c r="L115" s="25">
        <v>0</v>
      </c>
      <c r="M115" s="43">
        <f t="shared" si="19"/>
        <v>0</v>
      </c>
      <c r="N115" s="43">
        <v>0</v>
      </c>
      <c r="O115" s="25">
        <v>0</v>
      </c>
      <c r="P115" s="26">
        <f t="shared" si="20"/>
        <v>0</v>
      </c>
      <c r="Q115" s="43">
        <f t="shared" si="21"/>
        <v>0</v>
      </c>
      <c r="R115" s="43">
        <v>0</v>
      </c>
      <c r="S115" s="25">
        <v>0</v>
      </c>
      <c r="T115" s="43">
        <f t="shared" si="22"/>
        <v>0</v>
      </c>
      <c r="U115" s="43">
        <v>0</v>
      </c>
      <c r="V115" s="43">
        <v>0</v>
      </c>
      <c r="W115" s="43">
        <f t="shared" si="23"/>
        <v>0</v>
      </c>
      <c r="X115" s="43">
        <v>0</v>
      </c>
      <c r="Y115" s="25">
        <v>0</v>
      </c>
      <c r="Z115" s="26">
        <f t="shared" si="24"/>
        <v>0</v>
      </c>
      <c r="AA115" s="43">
        <f t="shared" si="25"/>
        <v>0</v>
      </c>
      <c r="AB115" s="43">
        <v>0</v>
      </c>
      <c r="AC115" s="25">
        <v>0</v>
      </c>
      <c r="AD115" s="43">
        <f t="shared" si="26"/>
        <v>0</v>
      </c>
      <c r="AE115" s="43">
        <v>0</v>
      </c>
      <c r="AF115" s="25">
        <v>0</v>
      </c>
      <c r="AG115" s="43">
        <f t="shared" si="27"/>
        <v>0</v>
      </c>
      <c r="AH115" s="43">
        <v>0</v>
      </c>
      <c r="AI115" s="25">
        <v>0</v>
      </c>
      <c r="AJ115" s="43">
        <f t="shared" si="28"/>
        <v>0</v>
      </c>
      <c r="AK115" s="43">
        <v>0</v>
      </c>
      <c r="AL115" s="25">
        <v>0</v>
      </c>
      <c r="AM115" s="43">
        <f t="shared" si="29"/>
        <v>0</v>
      </c>
      <c r="AN115" s="43">
        <v>0</v>
      </c>
      <c r="AO115" s="25">
        <v>0</v>
      </c>
    </row>
    <row r="116" ht="20.1" customHeight="1" spans="1:41">
      <c r="A116" s="24" t="s">
        <v>36</v>
      </c>
      <c r="B116" s="24" t="s">
        <v>36</v>
      </c>
      <c r="C116" s="24" t="s">
        <v>36</v>
      </c>
      <c r="D116" s="24" t="s">
        <v>231</v>
      </c>
      <c r="E116" s="43">
        <f t="shared" si="15"/>
        <v>0.02</v>
      </c>
      <c r="F116" s="43">
        <f t="shared" si="16"/>
        <v>0.02</v>
      </c>
      <c r="G116" s="43">
        <f t="shared" si="17"/>
        <v>0.02</v>
      </c>
      <c r="H116" s="43">
        <v>0.02</v>
      </c>
      <c r="I116" s="25">
        <v>0</v>
      </c>
      <c r="J116" s="43">
        <f t="shared" si="18"/>
        <v>0</v>
      </c>
      <c r="K116" s="43">
        <v>0</v>
      </c>
      <c r="L116" s="25">
        <v>0</v>
      </c>
      <c r="M116" s="43">
        <f t="shared" si="19"/>
        <v>0</v>
      </c>
      <c r="N116" s="43">
        <v>0</v>
      </c>
      <c r="O116" s="25">
        <v>0</v>
      </c>
      <c r="P116" s="26">
        <f t="shared" si="20"/>
        <v>0</v>
      </c>
      <c r="Q116" s="43">
        <f t="shared" si="21"/>
        <v>0</v>
      </c>
      <c r="R116" s="43">
        <v>0</v>
      </c>
      <c r="S116" s="25">
        <v>0</v>
      </c>
      <c r="T116" s="43">
        <f t="shared" si="22"/>
        <v>0</v>
      </c>
      <c r="U116" s="43">
        <v>0</v>
      </c>
      <c r="V116" s="43">
        <v>0</v>
      </c>
      <c r="W116" s="43">
        <f t="shared" si="23"/>
        <v>0</v>
      </c>
      <c r="X116" s="43">
        <v>0</v>
      </c>
      <c r="Y116" s="25">
        <v>0</v>
      </c>
      <c r="Z116" s="26">
        <f t="shared" si="24"/>
        <v>0</v>
      </c>
      <c r="AA116" s="43">
        <f t="shared" si="25"/>
        <v>0</v>
      </c>
      <c r="AB116" s="43">
        <v>0</v>
      </c>
      <c r="AC116" s="25">
        <v>0</v>
      </c>
      <c r="AD116" s="43">
        <f t="shared" si="26"/>
        <v>0</v>
      </c>
      <c r="AE116" s="43">
        <v>0</v>
      </c>
      <c r="AF116" s="25">
        <v>0</v>
      </c>
      <c r="AG116" s="43">
        <f t="shared" si="27"/>
        <v>0</v>
      </c>
      <c r="AH116" s="43">
        <v>0</v>
      </c>
      <c r="AI116" s="25">
        <v>0</v>
      </c>
      <c r="AJ116" s="43">
        <f t="shared" si="28"/>
        <v>0</v>
      </c>
      <c r="AK116" s="43">
        <v>0</v>
      </c>
      <c r="AL116" s="25">
        <v>0</v>
      </c>
      <c r="AM116" s="43">
        <f t="shared" si="29"/>
        <v>0</v>
      </c>
      <c r="AN116" s="43">
        <v>0</v>
      </c>
      <c r="AO116" s="25">
        <v>0</v>
      </c>
    </row>
    <row r="117" ht="20.1" customHeight="1" spans="1:41">
      <c r="A117" s="24" t="s">
        <v>232</v>
      </c>
      <c r="B117" s="24" t="s">
        <v>84</v>
      </c>
      <c r="C117" s="24" t="s">
        <v>124</v>
      </c>
      <c r="D117" s="24" t="s">
        <v>233</v>
      </c>
      <c r="E117" s="43">
        <f t="shared" si="15"/>
        <v>0.02</v>
      </c>
      <c r="F117" s="43">
        <f t="shared" si="16"/>
        <v>0.02</v>
      </c>
      <c r="G117" s="43">
        <f t="shared" si="17"/>
        <v>0.02</v>
      </c>
      <c r="H117" s="43">
        <v>0.02</v>
      </c>
      <c r="I117" s="25">
        <v>0</v>
      </c>
      <c r="J117" s="43">
        <f t="shared" si="18"/>
        <v>0</v>
      </c>
      <c r="K117" s="43">
        <v>0</v>
      </c>
      <c r="L117" s="25">
        <v>0</v>
      </c>
      <c r="M117" s="43">
        <f t="shared" si="19"/>
        <v>0</v>
      </c>
      <c r="N117" s="43">
        <v>0</v>
      </c>
      <c r="O117" s="25">
        <v>0</v>
      </c>
      <c r="P117" s="26">
        <f t="shared" si="20"/>
        <v>0</v>
      </c>
      <c r="Q117" s="43">
        <f t="shared" si="21"/>
        <v>0</v>
      </c>
      <c r="R117" s="43">
        <v>0</v>
      </c>
      <c r="S117" s="25">
        <v>0</v>
      </c>
      <c r="T117" s="43">
        <f t="shared" si="22"/>
        <v>0</v>
      </c>
      <c r="U117" s="43">
        <v>0</v>
      </c>
      <c r="V117" s="43">
        <v>0</v>
      </c>
      <c r="W117" s="43">
        <f t="shared" si="23"/>
        <v>0</v>
      </c>
      <c r="X117" s="43">
        <v>0</v>
      </c>
      <c r="Y117" s="25">
        <v>0</v>
      </c>
      <c r="Z117" s="26">
        <f t="shared" si="24"/>
        <v>0</v>
      </c>
      <c r="AA117" s="43">
        <f t="shared" si="25"/>
        <v>0</v>
      </c>
      <c r="AB117" s="43">
        <v>0</v>
      </c>
      <c r="AC117" s="25">
        <v>0</v>
      </c>
      <c r="AD117" s="43">
        <f t="shared" si="26"/>
        <v>0</v>
      </c>
      <c r="AE117" s="43">
        <v>0</v>
      </c>
      <c r="AF117" s="25">
        <v>0</v>
      </c>
      <c r="AG117" s="43">
        <f t="shared" si="27"/>
        <v>0</v>
      </c>
      <c r="AH117" s="43">
        <v>0</v>
      </c>
      <c r="AI117" s="25">
        <v>0</v>
      </c>
      <c r="AJ117" s="43">
        <f t="shared" si="28"/>
        <v>0</v>
      </c>
      <c r="AK117" s="43">
        <v>0</v>
      </c>
      <c r="AL117" s="25">
        <v>0</v>
      </c>
      <c r="AM117" s="43">
        <f t="shared" si="29"/>
        <v>0</v>
      </c>
      <c r="AN117" s="43">
        <v>0</v>
      </c>
      <c r="AO117" s="25">
        <v>0</v>
      </c>
    </row>
    <row r="118" ht="20.1" customHeight="1" spans="1:41">
      <c r="A118" s="24" t="s">
        <v>36</v>
      </c>
      <c r="B118" s="24" t="s">
        <v>36</v>
      </c>
      <c r="C118" s="24" t="s">
        <v>36</v>
      </c>
      <c r="D118" s="24" t="s">
        <v>128</v>
      </c>
      <c r="E118" s="43">
        <f t="shared" si="15"/>
        <v>8382.59</v>
      </c>
      <c r="F118" s="43">
        <f t="shared" si="16"/>
        <v>5862.9</v>
      </c>
      <c r="G118" s="43">
        <f t="shared" si="17"/>
        <v>5862.9</v>
      </c>
      <c r="H118" s="43">
        <v>606.88</v>
      </c>
      <c r="I118" s="25">
        <v>5256.02</v>
      </c>
      <c r="J118" s="43">
        <f t="shared" si="18"/>
        <v>0</v>
      </c>
      <c r="K118" s="43">
        <v>0</v>
      </c>
      <c r="L118" s="25">
        <v>0</v>
      </c>
      <c r="M118" s="43">
        <f t="shared" si="19"/>
        <v>0</v>
      </c>
      <c r="N118" s="43">
        <v>0</v>
      </c>
      <c r="O118" s="25">
        <v>0</v>
      </c>
      <c r="P118" s="26">
        <f t="shared" si="20"/>
        <v>0</v>
      </c>
      <c r="Q118" s="43">
        <f t="shared" si="21"/>
        <v>0</v>
      </c>
      <c r="R118" s="43">
        <v>0</v>
      </c>
      <c r="S118" s="25">
        <v>0</v>
      </c>
      <c r="T118" s="43">
        <f t="shared" si="22"/>
        <v>0</v>
      </c>
      <c r="U118" s="43">
        <v>0</v>
      </c>
      <c r="V118" s="43">
        <v>0</v>
      </c>
      <c r="W118" s="43">
        <f t="shared" si="23"/>
        <v>0</v>
      </c>
      <c r="X118" s="43">
        <v>0</v>
      </c>
      <c r="Y118" s="25">
        <v>0</v>
      </c>
      <c r="Z118" s="26">
        <f t="shared" si="24"/>
        <v>2519.69</v>
      </c>
      <c r="AA118" s="43">
        <f t="shared" si="25"/>
        <v>2519.69</v>
      </c>
      <c r="AB118" s="43">
        <v>0</v>
      </c>
      <c r="AC118" s="25">
        <v>2519.69</v>
      </c>
      <c r="AD118" s="43">
        <f t="shared" si="26"/>
        <v>0</v>
      </c>
      <c r="AE118" s="43">
        <v>0</v>
      </c>
      <c r="AF118" s="25">
        <v>0</v>
      </c>
      <c r="AG118" s="43">
        <f t="shared" si="27"/>
        <v>0</v>
      </c>
      <c r="AH118" s="43">
        <v>0</v>
      </c>
      <c r="AI118" s="25">
        <v>0</v>
      </c>
      <c r="AJ118" s="43">
        <f t="shared" si="28"/>
        <v>0</v>
      </c>
      <c r="AK118" s="43">
        <v>0</v>
      </c>
      <c r="AL118" s="25">
        <v>0</v>
      </c>
      <c r="AM118" s="43">
        <f t="shared" si="29"/>
        <v>0</v>
      </c>
      <c r="AN118" s="43">
        <v>0</v>
      </c>
      <c r="AO118" s="25">
        <v>0</v>
      </c>
    </row>
    <row r="119" ht="20.1" customHeight="1" spans="1:41">
      <c r="A119" s="24" t="s">
        <v>36</v>
      </c>
      <c r="B119" s="24" t="s">
        <v>36</v>
      </c>
      <c r="C119" s="24" t="s">
        <v>36</v>
      </c>
      <c r="D119" s="24" t="s">
        <v>129</v>
      </c>
      <c r="E119" s="43">
        <f t="shared" si="15"/>
        <v>334.43</v>
      </c>
      <c r="F119" s="43">
        <f t="shared" si="16"/>
        <v>334.43</v>
      </c>
      <c r="G119" s="43">
        <f t="shared" si="17"/>
        <v>334.43</v>
      </c>
      <c r="H119" s="43">
        <v>257.83</v>
      </c>
      <c r="I119" s="25">
        <v>76.6</v>
      </c>
      <c r="J119" s="43">
        <f t="shared" si="18"/>
        <v>0</v>
      </c>
      <c r="K119" s="43">
        <v>0</v>
      </c>
      <c r="L119" s="25">
        <v>0</v>
      </c>
      <c r="M119" s="43">
        <f t="shared" si="19"/>
        <v>0</v>
      </c>
      <c r="N119" s="43">
        <v>0</v>
      </c>
      <c r="O119" s="25">
        <v>0</v>
      </c>
      <c r="P119" s="26">
        <f t="shared" si="20"/>
        <v>0</v>
      </c>
      <c r="Q119" s="43">
        <f t="shared" si="21"/>
        <v>0</v>
      </c>
      <c r="R119" s="43">
        <v>0</v>
      </c>
      <c r="S119" s="25">
        <v>0</v>
      </c>
      <c r="T119" s="43">
        <f t="shared" si="22"/>
        <v>0</v>
      </c>
      <c r="U119" s="43">
        <v>0</v>
      </c>
      <c r="V119" s="43">
        <v>0</v>
      </c>
      <c r="W119" s="43">
        <f t="shared" si="23"/>
        <v>0</v>
      </c>
      <c r="X119" s="43">
        <v>0</v>
      </c>
      <c r="Y119" s="25">
        <v>0</v>
      </c>
      <c r="Z119" s="26">
        <f t="shared" si="24"/>
        <v>0</v>
      </c>
      <c r="AA119" s="43">
        <f t="shared" si="25"/>
        <v>0</v>
      </c>
      <c r="AB119" s="43">
        <v>0</v>
      </c>
      <c r="AC119" s="25">
        <v>0</v>
      </c>
      <c r="AD119" s="43">
        <f t="shared" si="26"/>
        <v>0</v>
      </c>
      <c r="AE119" s="43">
        <v>0</v>
      </c>
      <c r="AF119" s="25">
        <v>0</v>
      </c>
      <c r="AG119" s="43">
        <f t="shared" si="27"/>
        <v>0</v>
      </c>
      <c r="AH119" s="43">
        <v>0</v>
      </c>
      <c r="AI119" s="25">
        <v>0</v>
      </c>
      <c r="AJ119" s="43">
        <f t="shared" si="28"/>
        <v>0</v>
      </c>
      <c r="AK119" s="43">
        <v>0</v>
      </c>
      <c r="AL119" s="25">
        <v>0</v>
      </c>
      <c r="AM119" s="43">
        <f t="shared" si="29"/>
        <v>0</v>
      </c>
      <c r="AN119" s="43">
        <v>0</v>
      </c>
      <c r="AO119" s="25">
        <v>0</v>
      </c>
    </row>
    <row r="120" ht="20.1" customHeight="1" spans="1:41">
      <c r="A120" s="24" t="s">
        <v>36</v>
      </c>
      <c r="B120" s="24" t="s">
        <v>36</v>
      </c>
      <c r="C120" s="24" t="s">
        <v>36</v>
      </c>
      <c r="D120" s="24" t="s">
        <v>239</v>
      </c>
      <c r="E120" s="43">
        <f t="shared" si="15"/>
        <v>299.43</v>
      </c>
      <c r="F120" s="43">
        <f t="shared" si="16"/>
        <v>299.43</v>
      </c>
      <c r="G120" s="43">
        <f t="shared" si="17"/>
        <v>299.43</v>
      </c>
      <c r="H120" s="43">
        <v>222.83</v>
      </c>
      <c r="I120" s="25">
        <v>76.6</v>
      </c>
      <c r="J120" s="43">
        <f t="shared" si="18"/>
        <v>0</v>
      </c>
      <c r="K120" s="43">
        <v>0</v>
      </c>
      <c r="L120" s="25">
        <v>0</v>
      </c>
      <c r="M120" s="43">
        <f t="shared" si="19"/>
        <v>0</v>
      </c>
      <c r="N120" s="43">
        <v>0</v>
      </c>
      <c r="O120" s="25">
        <v>0</v>
      </c>
      <c r="P120" s="26">
        <f t="shared" si="20"/>
        <v>0</v>
      </c>
      <c r="Q120" s="43">
        <f t="shared" si="21"/>
        <v>0</v>
      </c>
      <c r="R120" s="43">
        <v>0</v>
      </c>
      <c r="S120" s="25">
        <v>0</v>
      </c>
      <c r="T120" s="43">
        <f t="shared" si="22"/>
        <v>0</v>
      </c>
      <c r="U120" s="43">
        <v>0</v>
      </c>
      <c r="V120" s="43">
        <v>0</v>
      </c>
      <c r="W120" s="43">
        <f t="shared" si="23"/>
        <v>0</v>
      </c>
      <c r="X120" s="43">
        <v>0</v>
      </c>
      <c r="Y120" s="25">
        <v>0</v>
      </c>
      <c r="Z120" s="26">
        <f t="shared" si="24"/>
        <v>0</v>
      </c>
      <c r="AA120" s="43">
        <f t="shared" si="25"/>
        <v>0</v>
      </c>
      <c r="AB120" s="43">
        <v>0</v>
      </c>
      <c r="AC120" s="25">
        <v>0</v>
      </c>
      <c r="AD120" s="43">
        <f t="shared" si="26"/>
        <v>0</v>
      </c>
      <c r="AE120" s="43">
        <v>0</v>
      </c>
      <c r="AF120" s="25">
        <v>0</v>
      </c>
      <c r="AG120" s="43">
        <f t="shared" si="27"/>
        <v>0</v>
      </c>
      <c r="AH120" s="43">
        <v>0</v>
      </c>
      <c r="AI120" s="25">
        <v>0</v>
      </c>
      <c r="AJ120" s="43">
        <f t="shared" si="28"/>
        <v>0</v>
      </c>
      <c r="AK120" s="43">
        <v>0</v>
      </c>
      <c r="AL120" s="25">
        <v>0</v>
      </c>
      <c r="AM120" s="43">
        <f t="shared" si="29"/>
        <v>0</v>
      </c>
      <c r="AN120" s="43">
        <v>0</v>
      </c>
      <c r="AO120" s="25">
        <v>0</v>
      </c>
    </row>
    <row r="121" ht="20.1" customHeight="1" spans="1:41">
      <c r="A121" s="24" t="s">
        <v>240</v>
      </c>
      <c r="B121" s="24" t="s">
        <v>84</v>
      </c>
      <c r="C121" s="24" t="s">
        <v>131</v>
      </c>
      <c r="D121" s="24" t="s">
        <v>241</v>
      </c>
      <c r="E121" s="43">
        <f t="shared" si="15"/>
        <v>198.83</v>
      </c>
      <c r="F121" s="43">
        <f t="shared" si="16"/>
        <v>198.83</v>
      </c>
      <c r="G121" s="43">
        <f t="shared" si="17"/>
        <v>198.83</v>
      </c>
      <c r="H121" s="43">
        <v>198.83</v>
      </c>
      <c r="I121" s="25">
        <v>0</v>
      </c>
      <c r="J121" s="43">
        <f t="shared" si="18"/>
        <v>0</v>
      </c>
      <c r="K121" s="43">
        <v>0</v>
      </c>
      <c r="L121" s="25">
        <v>0</v>
      </c>
      <c r="M121" s="43">
        <f t="shared" si="19"/>
        <v>0</v>
      </c>
      <c r="N121" s="43">
        <v>0</v>
      </c>
      <c r="O121" s="25">
        <v>0</v>
      </c>
      <c r="P121" s="26">
        <f t="shared" si="20"/>
        <v>0</v>
      </c>
      <c r="Q121" s="43">
        <f t="shared" si="21"/>
        <v>0</v>
      </c>
      <c r="R121" s="43">
        <v>0</v>
      </c>
      <c r="S121" s="25">
        <v>0</v>
      </c>
      <c r="T121" s="43">
        <f t="shared" si="22"/>
        <v>0</v>
      </c>
      <c r="U121" s="43">
        <v>0</v>
      </c>
      <c r="V121" s="43">
        <v>0</v>
      </c>
      <c r="W121" s="43">
        <f t="shared" si="23"/>
        <v>0</v>
      </c>
      <c r="X121" s="43">
        <v>0</v>
      </c>
      <c r="Y121" s="25">
        <v>0</v>
      </c>
      <c r="Z121" s="26">
        <f t="shared" si="24"/>
        <v>0</v>
      </c>
      <c r="AA121" s="43">
        <f t="shared" si="25"/>
        <v>0</v>
      </c>
      <c r="AB121" s="43">
        <v>0</v>
      </c>
      <c r="AC121" s="25">
        <v>0</v>
      </c>
      <c r="AD121" s="43">
        <f t="shared" si="26"/>
        <v>0</v>
      </c>
      <c r="AE121" s="43">
        <v>0</v>
      </c>
      <c r="AF121" s="25">
        <v>0</v>
      </c>
      <c r="AG121" s="43">
        <f t="shared" si="27"/>
        <v>0</v>
      </c>
      <c r="AH121" s="43">
        <v>0</v>
      </c>
      <c r="AI121" s="25">
        <v>0</v>
      </c>
      <c r="AJ121" s="43">
        <f t="shared" si="28"/>
        <v>0</v>
      </c>
      <c r="AK121" s="43">
        <v>0</v>
      </c>
      <c r="AL121" s="25">
        <v>0</v>
      </c>
      <c r="AM121" s="43">
        <f t="shared" si="29"/>
        <v>0</v>
      </c>
      <c r="AN121" s="43">
        <v>0</v>
      </c>
      <c r="AO121" s="25">
        <v>0</v>
      </c>
    </row>
    <row r="122" ht="20.1" customHeight="1" spans="1:41">
      <c r="A122" s="24" t="s">
        <v>240</v>
      </c>
      <c r="B122" s="24" t="s">
        <v>87</v>
      </c>
      <c r="C122" s="24" t="s">
        <v>131</v>
      </c>
      <c r="D122" s="24" t="s">
        <v>242</v>
      </c>
      <c r="E122" s="43">
        <f t="shared" si="15"/>
        <v>100.6</v>
      </c>
      <c r="F122" s="43">
        <f t="shared" si="16"/>
        <v>100.6</v>
      </c>
      <c r="G122" s="43">
        <f t="shared" si="17"/>
        <v>100.6</v>
      </c>
      <c r="H122" s="43">
        <v>24</v>
      </c>
      <c r="I122" s="25">
        <v>76.6</v>
      </c>
      <c r="J122" s="43">
        <f t="shared" si="18"/>
        <v>0</v>
      </c>
      <c r="K122" s="43">
        <v>0</v>
      </c>
      <c r="L122" s="25">
        <v>0</v>
      </c>
      <c r="M122" s="43">
        <f t="shared" si="19"/>
        <v>0</v>
      </c>
      <c r="N122" s="43">
        <v>0</v>
      </c>
      <c r="O122" s="25">
        <v>0</v>
      </c>
      <c r="P122" s="26">
        <f t="shared" si="20"/>
        <v>0</v>
      </c>
      <c r="Q122" s="43">
        <f t="shared" si="21"/>
        <v>0</v>
      </c>
      <c r="R122" s="43">
        <v>0</v>
      </c>
      <c r="S122" s="25">
        <v>0</v>
      </c>
      <c r="T122" s="43">
        <f t="shared" si="22"/>
        <v>0</v>
      </c>
      <c r="U122" s="43">
        <v>0</v>
      </c>
      <c r="V122" s="43">
        <v>0</v>
      </c>
      <c r="W122" s="43">
        <f t="shared" si="23"/>
        <v>0</v>
      </c>
      <c r="X122" s="43">
        <v>0</v>
      </c>
      <c r="Y122" s="25">
        <v>0</v>
      </c>
      <c r="Z122" s="26">
        <f t="shared" si="24"/>
        <v>0</v>
      </c>
      <c r="AA122" s="43">
        <f t="shared" si="25"/>
        <v>0</v>
      </c>
      <c r="AB122" s="43">
        <v>0</v>
      </c>
      <c r="AC122" s="25">
        <v>0</v>
      </c>
      <c r="AD122" s="43">
        <f t="shared" si="26"/>
        <v>0</v>
      </c>
      <c r="AE122" s="43">
        <v>0</v>
      </c>
      <c r="AF122" s="25">
        <v>0</v>
      </c>
      <c r="AG122" s="43">
        <f t="shared" si="27"/>
        <v>0</v>
      </c>
      <c r="AH122" s="43">
        <v>0</v>
      </c>
      <c r="AI122" s="25">
        <v>0</v>
      </c>
      <c r="AJ122" s="43">
        <f t="shared" si="28"/>
        <v>0</v>
      </c>
      <c r="AK122" s="43">
        <v>0</v>
      </c>
      <c r="AL122" s="25">
        <v>0</v>
      </c>
      <c r="AM122" s="43">
        <f t="shared" si="29"/>
        <v>0</v>
      </c>
      <c r="AN122" s="43">
        <v>0</v>
      </c>
      <c r="AO122" s="25">
        <v>0</v>
      </c>
    </row>
    <row r="123" ht="20.1" customHeight="1" spans="1:41">
      <c r="A123" s="24" t="s">
        <v>36</v>
      </c>
      <c r="B123" s="24" t="s">
        <v>36</v>
      </c>
      <c r="C123" s="24" t="s">
        <v>36</v>
      </c>
      <c r="D123" s="24" t="s">
        <v>231</v>
      </c>
      <c r="E123" s="43">
        <f t="shared" si="15"/>
        <v>35</v>
      </c>
      <c r="F123" s="43">
        <f t="shared" si="16"/>
        <v>35</v>
      </c>
      <c r="G123" s="43">
        <f t="shared" si="17"/>
        <v>35</v>
      </c>
      <c r="H123" s="43">
        <v>35</v>
      </c>
      <c r="I123" s="25">
        <v>0</v>
      </c>
      <c r="J123" s="43">
        <f t="shared" si="18"/>
        <v>0</v>
      </c>
      <c r="K123" s="43">
        <v>0</v>
      </c>
      <c r="L123" s="25">
        <v>0</v>
      </c>
      <c r="M123" s="43">
        <f t="shared" si="19"/>
        <v>0</v>
      </c>
      <c r="N123" s="43">
        <v>0</v>
      </c>
      <c r="O123" s="25">
        <v>0</v>
      </c>
      <c r="P123" s="26">
        <f t="shared" si="20"/>
        <v>0</v>
      </c>
      <c r="Q123" s="43">
        <f t="shared" si="21"/>
        <v>0</v>
      </c>
      <c r="R123" s="43">
        <v>0</v>
      </c>
      <c r="S123" s="25">
        <v>0</v>
      </c>
      <c r="T123" s="43">
        <f t="shared" si="22"/>
        <v>0</v>
      </c>
      <c r="U123" s="43">
        <v>0</v>
      </c>
      <c r="V123" s="43">
        <v>0</v>
      </c>
      <c r="W123" s="43">
        <f t="shared" si="23"/>
        <v>0</v>
      </c>
      <c r="X123" s="43">
        <v>0</v>
      </c>
      <c r="Y123" s="25">
        <v>0</v>
      </c>
      <c r="Z123" s="26">
        <f t="shared" si="24"/>
        <v>0</v>
      </c>
      <c r="AA123" s="43">
        <f t="shared" si="25"/>
        <v>0</v>
      </c>
      <c r="AB123" s="43">
        <v>0</v>
      </c>
      <c r="AC123" s="25">
        <v>0</v>
      </c>
      <c r="AD123" s="43">
        <f t="shared" si="26"/>
        <v>0</v>
      </c>
      <c r="AE123" s="43">
        <v>0</v>
      </c>
      <c r="AF123" s="25">
        <v>0</v>
      </c>
      <c r="AG123" s="43">
        <f t="shared" si="27"/>
        <v>0</v>
      </c>
      <c r="AH123" s="43">
        <v>0</v>
      </c>
      <c r="AI123" s="25">
        <v>0</v>
      </c>
      <c r="AJ123" s="43">
        <f t="shared" si="28"/>
        <v>0</v>
      </c>
      <c r="AK123" s="43">
        <v>0</v>
      </c>
      <c r="AL123" s="25">
        <v>0</v>
      </c>
      <c r="AM123" s="43">
        <f t="shared" si="29"/>
        <v>0</v>
      </c>
      <c r="AN123" s="43">
        <v>0</v>
      </c>
      <c r="AO123" s="25">
        <v>0</v>
      </c>
    </row>
    <row r="124" ht="20.1" customHeight="1" spans="1:41">
      <c r="A124" s="24" t="s">
        <v>232</v>
      </c>
      <c r="B124" s="24" t="s">
        <v>91</v>
      </c>
      <c r="C124" s="24" t="s">
        <v>131</v>
      </c>
      <c r="D124" s="24" t="s">
        <v>235</v>
      </c>
      <c r="E124" s="43">
        <f t="shared" si="15"/>
        <v>35</v>
      </c>
      <c r="F124" s="43">
        <f t="shared" si="16"/>
        <v>35</v>
      </c>
      <c r="G124" s="43">
        <f t="shared" si="17"/>
        <v>35</v>
      </c>
      <c r="H124" s="43">
        <v>35</v>
      </c>
      <c r="I124" s="25">
        <v>0</v>
      </c>
      <c r="J124" s="43">
        <f t="shared" si="18"/>
        <v>0</v>
      </c>
      <c r="K124" s="43">
        <v>0</v>
      </c>
      <c r="L124" s="25">
        <v>0</v>
      </c>
      <c r="M124" s="43">
        <f t="shared" si="19"/>
        <v>0</v>
      </c>
      <c r="N124" s="43">
        <v>0</v>
      </c>
      <c r="O124" s="25">
        <v>0</v>
      </c>
      <c r="P124" s="26">
        <f t="shared" si="20"/>
        <v>0</v>
      </c>
      <c r="Q124" s="43">
        <f t="shared" si="21"/>
        <v>0</v>
      </c>
      <c r="R124" s="43">
        <v>0</v>
      </c>
      <c r="S124" s="25">
        <v>0</v>
      </c>
      <c r="T124" s="43">
        <f t="shared" si="22"/>
        <v>0</v>
      </c>
      <c r="U124" s="43">
        <v>0</v>
      </c>
      <c r="V124" s="43">
        <v>0</v>
      </c>
      <c r="W124" s="43">
        <f t="shared" si="23"/>
        <v>0</v>
      </c>
      <c r="X124" s="43">
        <v>0</v>
      </c>
      <c r="Y124" s="25">
        <v>0</v>
      </c>
      <c r="Z124" s="26">
        <f t="shared" si="24"/>
        <v>0</v>
      </c>
      <c r="AA124" s="43">
        <f t="shared" si="25"/>
        <v>0</v>
      </c>
      <c r="AB124" s="43">
        <v>0</v>
      </c>
      <c r="AC124" s="25">
        <v>0</v>
      </c>
      <c r="AD124" s="43">
        <f t="shared" si="26"/>
        <v>0</v>
      </c>
      <c r="AE124" s="43">
        <v>0</v>
      </c>
      <c r="AF124" s="25">
        <v>0</v>
      </c>
      <c r="AG124" s="43">
        <f t="shared" si="27"/>
        <v>0</v>
      </c>
      <c r="AH124" s="43">
        <v>0</v>
      </c>
      <c r="AI124" s="25">
        <v>0</v>
      </c>
      <c r="AJ124" s="43">
        <f t="shared" si="28"/>
        <v>0</v>
      </c>
      <c r="AK124" s="43">
        <v>0</v>
      </c>
      <c r="AL124" s="25">
        <v>0</v>
      </c>
      <c r="AM124" s="43">
        <f t="shared" si="29"/>
        <v>0</v>
      </c>
      <c r="AN124" s="43">
        <v>0</v>
      </c>
      <c r="AO124" s="25">
        <v>0</v>
      </c>
    </row>
    <row r="125" ht="20.1" customHeight="1" spans="1:41">
      <c r="A125" s="24" t="s">
        <v>36</v>
      </c>
      <c r="B125" s="24" t="s">
        <v>36</v>
      </c>
      <c r="C125" s="24" t="s">
        <v>36</v>
      </c>
      <c r="D125" s="24" t="s">
        <v>134</v>
      </c>
      <c r="E125" s="43">
        <f t="shared" si="15"/>
        <v>8048.16</v>
      </c>
      <c r="F125" s="43">
        <f t="shared" si="16"/>
        <v>5528.47</v>
      </c>
      <c r="G125" s="43">
        <f t="shared" si="17"/>
        <v>5528.47</v>
      </c>
      <c r="H125" s="43">
        <v>349.05</v>
      </c>
      <c r="I125" s="25">
        <v>5179.42</v>
      </c>
      <c r="J125" s="43">
        <f t="shared" si="18"/>
        <v>0</v>
      </c>
      <c r="K125" s="43">
        <v>0</v>
      </c>
      <c r="L125" s="25">
        <v>0</v>
      </c>
      <c r="M125" s="43">
        <f t="shared" si="19"/>
        <v>0</v>
      </c>
      <c r="N125" s="43">
        <v>0</v>
      </c>
      <c r="O125" s="25">
        <v>0</v>
      </c>
      <c r="P125" s="26">
        <f t="shared" si="20"/>
        <v>0</v>
      </c>
      <c r="Q125" s="43">
        <f t="shared" si="21"/>
        <v>0</v>
      </c>
      <c r="R125" s="43">
        <v>0</v>
      </c>
      <c r="S125" s="25">
        <v>0</v>
      </c>
      <c r="T125" s="43">
        <f t="shared" si="22"/>
        <v>0</v>
      </c>
      <c r="U125" s="43">
        <v>0</v>
      </c>
      <c r="V125" s="43">
        <v>0</v>
      </c>
      <c r="W125" s="43">
        <f t="shared" si="23"/>
        <v>0</v>
      </c>
      <c r="X125" s="43">
        <v>0</v>
      </c>
      <c r="Y125" s="25">
        <v>0</v>
      </c>
      <c r="Z125" s="26">
        <f t="shared" si="24"/>
        <v>2519.69</v>
      </c>
      <c r="AA125" s="43">
        <f t="shared" si="25"/>
        <v>2519.69</v>
      </c>
      <c r="AB125" s="43">
        <v>0</v>
      </c>
      <c r="AC125" s="25">
        <v>2519.69</v>
      </c>
      <c r="AD125" s="43">
        <f t="shared" si="26"/>
        <v>0</v>
      </c>
      <c r="AE125" s="43">
        <v>0</v>
      </c>
      <c r="AF125" s="25">
        <v>0</v>
      </c>
      <c r="AG125" s="43">
        <f t="shared" si="27"/>
        <v>0</v>
      </c>
      <c r="AH125" s="43">
        <v>0</v>
      </c>
      <c r="AI125" s="25">
        <v>0</v>
      </c>
      <c r="AJ125" s="43">
        <f t="shared" si="28"/>
        <v>0</v>
      </c>
      <c r="AK125" s="43">
        <v>0</v>
      </c>
      <c r="AL125" s="25">
        <v>0</v>
      </c>
      <c r="AM125" s="43">
        <f t="shared" si="29"/>
        <v>0</v>
      </c>
      <c r="AN125" s="43">
        <v>0</v>
      </c>
      <c r="AO125" s="25">
        <v>0</v>
      </c>
    </row>
    <row r="126" ht="20.1" customHeight="1" spans="1:41">
      <c r="A126" s="24" t="s">
        <v>36</v>
      </c>
      <c r="B126" s="24" t="s">
        <v>36</v>
      </c>
      <c r="C126" s="24" t="s">
        <v>36</v>
      </c>
      <c r="D126" s="24" t="s">
        <v>239</v>
      </c>
      <c r="E126" s="43">
        <f t="shared" si="15"/>
        <v>5263.12</v>
      </c>
      <c r="F126" s="43">
        <f t="shared" si="16"/>
        <v>4263.12</v>
      </c>
      <c r="G126" s="43">
        <f t="shared" si="17"/>
        <v>4263.12</v>
      </c>
      <c r="H126" s="43">
        <v>344.05</v>
      </c>
      <c r="I126" s="25">
        <v>3919.07</v>
      </c>
      <c r="J126" s="43">
        <f t="shared" si="18"/>
        <v>0</v>
      </c>
      <c r="K126" s="43">
        <v>0</v>
      </c>
      <c r="L126" s="25">
        <v>0</v>
      </c>
      <c r="M126" s="43">
        <f t="shared" si="19"/>
        <v>0</v>
      </c>
      <c r="N126" s="43">
        <v>0</v>
      </c>
      <c r="O126" s="25">
        <v>0</v>
      </c>
      <c r="P126" s="26">
        <f t="shared" si="20"/>
        <v>0</v>
      </c>
      <c r="Q126" s="43">
        <f t="shared" si="21"/>
        <v>0</v>
      </c>
      <c r="R126" s="43">
        <v>0</v>
      </c>
      <c r="S126" s="25">
        <v>0</v>
      </c>
      <c r="T126" s="43">
        <f t="shared" si="22"/>
        <v>0</v>
      </c>
      <c r="U126" s="43">
        <v>0</v>
      </c>
      <c r="V126" s="43">
        <v>0</v>
      </c>
      <c r="W126" s="43">
        <f t="shared" si="23"/>
        <v>0</v>
      </c>
      <c r="X126" s="43">
        <v>0</v>
      </c>
      <c r="Y126" s="25">
        <v>0</v>
      </c>
      <c r="Z126" s="26">
        <f t="shared" si="24"/>
        <v>1000</v>
      </c>
      <c r="AA126" s="43">
        <f t="shared" si="25"/>
        <v>1000</v>
      </c>
      <c r="AB126" s="43">
        <v>0</v>
      </c>
      <c r="AC126" s="25">
        <v>1000</v>
      </c>
      <c r="AD126" s="43">
        <f t="shared" si="26"/>
        <v>0</v>
      </c>
      <c r="AE126" s="43">
        <v>0</v>
      </c>
      <c r="AF126" s="25">
        <v>0</v>
      </c>
      <c r="AG126" s="43">
        <f t="shared" si="27"/>
        <v>0</v>
      </c>
      <c r="AH126" s="43">
        <v>0</v>
      </c>
      <c r="AI126" s="25">
        <v>0</v>
      </c>
      <c r="AJ126" s="43">
        <f t="shared" si="28"/>
        <v>0</v>
      </c>
      <c r="AK126" s="43">
        <v>0</v>
      </c>
      <c r="AL126" s="25">
        <v>0</v>
      </c>
      <c r="AM126" s="43">
        <f t="shared" si="29"/>
        <v>0</v>
      </c>
      <c r="AN126" s="43">
        <v>0</v>
      </c>
      <c r="AO126" s="25">
        <v>0</v>
      </c>
    </row>
    <row r="127" ht="20.1" customHeight="1" spans="1:41">
      <c r="A127" s="24" t="s">
        <v>240</v>
      </c>
      <c r="B127" s="24" t="s">
        <v>84</v>
      </c>
      <c r="C127" s="24" t="s">
        <v>135</v>
      </c>
      <c r="D127" s="24" t="s">
        <v>241</v>
      </c>
      <c r="E127" s="43">
        <f t="shared" si="15"/>
        <v>313.62</v>
      </c>
      <c r="F127" s="43">
        <f t="shared" si="16"/>
        <v>313.62</v>
      </c>
      <c r="G127" s="43">
        <f t="shared" si="17"/>
        <v>313.62</v>
      </c>
      <c r="H127" s="43">
        <v>313.62</v>
      </c>
      <c r="I127" s="25">
        <v>0</v>
      </c>
      <c r="J127" s="43">
        <f t="shared" si="18"/>
        <v>0</v>
      </c>
      <c r="K127" s="43">
        <v>0</v>
      </c>
      <c r="L127" s="25">
        <v>0</v>
      </c>
      <c r="M127" s="43">
        <f t="shared" si="19"/>
        <v>0</v>
      </c>
      <c r="N127" s="43">
        <v>0</v>
      </c>
      <c r="O127" s="25">
        <v>0</v>
      </c>
      <c r="P127" s="26">
        <f t="shared" si="20"/>
        <v>0</v>
      </c>
      <c r="Q127" s="43">
        <f t="shared" si="21"/>
        <v>0</v>
      </c>
      <c r="R127" s="43">
        <v>0</v>
      </c>
      <c r="S127" s="25">
        <v>0</v>
      </c>
      <c r="T127" s="43">
        <f t="shared" si="22"/>
        <v>0</v>
      </c>
      <c r="U127" s="43">
        <v>0</v>
      </c>
      <c r="V127" s="43">
        <v>0</v>
      </c>
      <c r="W127" s="43">
        <f t="shared" si="23"/>
        <v>0</v>
      </c>
      <c r="X127" s="43">
        <v>0</v>
      </c>
      <c r="Y127" s="25">
        <v>0</v>
      </c>
      <c r="Z127" s="26">
        <f t="shared" si="24"/>
        <v>0</v>
      </c>
      <c r="AA127" s="43">
        <f t="shared" si="25"/>
        <v>0</v>
      </c>
      <c r="AB127" s="43">
        <v>0</v>
      </c>
      <c r="AC127" s="25">
        <v>0</v>
      </c>
      <c r="AD127" s="43">
        <f t="shared" si="26"/>
        <v>0</v>
      </c>
      <c r="AE127" s="43">
        <v>0</v>
      </c>
      <c r="AF127" s="25">
        <v>0</v>
      </c>
      <c r="AG127" s="43">
        <f t="shared" si="27"/>
        <v>0</v>
      </c>
      <c r="AH127" s="43">
        <v>0</v>
      </c>
      <c r="AI127" s="25">
        <v>0</v>
      </c>
      <c r="AJ127" s="43">
        <f t="shared" si="28"/>
        <v>0</v>
      </c>
      <c r="AK127" s="43">
        <v>0</v>
      </c>
      <c r="AL127" s="25">
        <v>0</v>
      </c>
      <c r="AM127" s="43">
        <f t="shared" si="29"/>
        <v>0</v>
      </c>
      <c r="AN127" s="43">
        <v>0</v>
      </c>
      <c r="AO127" s="25">
        <v>0</v>
      </c>
    </row>
    <row r="128" ht="20.1" customHeight="1" spans="1:41">
      <c r="A128" s="24" t="s">
        <v>240</v>
      </c>
      <c r="B128" s="24" t="s">
        <v>87</v>
      </c>
      <c r="C128" s="24" t="s">
        <v>135</v>
      </c>
      <c r="D128" s="24" t="s">
        <v>242</v>
      </c>
      <c r="E128" s="43">
        <f t="shared" si="15"/>
        <v>4949.5</v>
      </c>
      <c r="F128" s="43">
        <f t="shared" si="16"/>
        <v>3949.5</v>
      </c>
      <c r="G128" s="43">
        <f t="shared" si="17"/>
        <v>3949.5</v>
      </c>
      <c r="H128" s="43">
        <v>30.43</v>
      </c>
      <c r="I128" s="25">
        <v>3919.07</v>
      </c>
      <c r="J128" s="43">
        <f t="shared" si="18"/>
        <v>0</v>
      </c>
      <c r="K128" s="43">
        <v>0</v>
      </c>
      <c r="L128" s="25">
        <v>0</v>
      </c>
      <c r="M128" s="43">
        <f t="shared" si="19"/>
        <v>0</v>
      </c>
      <c r="N128" s="43">
        <v>0</v>
      </c>
      <c r="O128" s="25">
        <v>0</v>
      </c>
      <c r="P128" s="26">
        <f t="shared" si="20"/>
        <v>0</v>
      </c>
      <c r="Q128" s="43">
        <f t="shared" si="21"/>
        <v>0</v>
      </c>
      <c r="R128" s="43">
        <v>0</v>
      </c>
      <c r="S128" s="25">
        <v>0</v>
      </c>
      <c r="T128" s="43">
        <f t="shared" si="22"/>
        <v>0</v>
      </c>
      <c r="U128" s="43">
        <v>0</v>
      </c>
      <c r="V128" s="43">
        <v>0</v>
      </c>
      <c r="W128" s="43">
        <f t="shared" si="23"/>
        <v>0</v>
      </c>
      <c r="X128" s="43">
        <v>0</v>
      </c>
      <c r="Y128" s="25">
        <v>0</v>
      </c>
      <c r="Z128" s="26">
        <f t="shared" si="24"/>
        <v>1000</v>
      </c>
      <c r="AA128" s="43">
        <f t="shared" si="25"/>
        <v>1000</v>
      </c>
      <c r="AB128" s="43">
        <v>0</v>
      </c>
      <c r="AC128" s="25">
        <v>1000</v>
      </c>
      <c r="AD128" s="43">
        <f t="shared" si="26"/>
        <v>0</v>
      </c>
      <c r="AE128" s="43">
        <v>0</v>
      </c>
      <c r="AF128" s="25">
        <v>0</v>
      </c>
      <c r="AG128" s="43">
        <f t="shared" si="27"/>
        <v>0</v>
      </c>
      <c r="AH128" s="43">
        <v>0</v>
      </c>
      <c r="AI128" s="25">
        <v>0</v>
      </c>
      <c r="AJ128" s="43">
        <f t="shared" si="28"/>
        <v>0</v>
      </c>
      <c r="AK128" s="43">
        <v>0</v>
      </c>
      <c r="AL128" s="25">
        <v>0</v>
      </c>
      <c r="AM128" s="43">
        <f t="shared" si="29"/>
        <v>0</v>
      </c>
      <c r="AN128" s="43">
        <v>0</v>
      </c>
      <c r="AO128" s="25">
        <v>0</v>
      </c>
    </row>
    <row r="129" ht="20.1" customHeight="1" spans="1:41">
      <c r="A129" s="24" t="s">
        <v>36</v>
      </c>
      <c r="B129" s="24" t="s">
        <v>36</v>
      </c>
      <c r="C129" s="24" t="s">
        <v>36</v>
      </c>
      <c r="D129" s="24" t="s">
        <v>243</v>
      </c>
      <c r="E129" s="43">
        <f t="shared" si="15"/>
        <v>2780.04</v>
      </c>
      <c r="F129" s="43">
        <f t="shared" si="16"/>
        <v>1260.35</v>
      </c>
      <c r="G129" s="43">
        <f t="shared" si="17"/>
        <v>1260.35</v>
      </c>
      <c r="H129" s="43">
        <v>0</v>
      </c>
      <c r="I129" s="25">
        <v>1260.35</v>
      </c>
      <c r="J129" s="43">
        <f t="shared" si="18"/>
        <v>0</v>
      </c>
      <c r="K129" s="43">
        <v>0</v>
      </c>
      <c r="L129" s="25">
        <v>0</v>
      </c>
      <c r="M129" s="43">
        <f t="shared" si="19"/>
        <v>0</v>
      </c>
      <c r="N129" s="43">
        <v>0</v>
      </c>
      <c r="O129" s="25">
        <v>0</v>
      </c>
      <c r="P129" s="26">
        <f t="shared" si="20"/>
        <v>0</v>
      </c>
      <c r="Q129" s="43">
        <f t="shared" si="21"/>
        <v>0</v>
      </c>
      <c r="R129" s="43">
        <v>0</v>
      </c>
      <c r="S129" s="25">
        <v>0</v>
      </c>
      <c r="T129" s="43">
        <f t="shared" si="22"/>
        <v>0</v>
      </c>
      <c r="U129" s="43">
        <v>0</v>
      </c>
      <c r="V129" s="43">
        <v>0</v>
      </c>
      <c r="W129" s="43">
        <f t="shared" si="23"/>
        <v>0</v>
      </c>
      <c r="X129" s="43">
        <v>0</v>
      </c>
      <c r="Y129" s="25">
        <v>0</v>
      </c>
      <c r="Z129" s="26">
        <f t="shared" si="24"/>
        <v>1519.69</v>
      </c>
      <c r="AA129" s="43">
        <f t="shared" si="25"/>
        <v>1519.69</v>
      </c>
      <c r="AB129" s="43">
        <v>0</v>
      </c>
      <c r="AC129" s="25">
        <v>1519.69</v>
      </c>
      <c r="AD129" s="43">
        <f t="shared" si="26"/>
        <v>0</v>
      </c>
      <c r="AE129" s="43">
        <v>0</v>
      </c>
      <c r="AF129" s="25">
        <v>0</v>
      </c>
      <c r="AG129" s="43">
        <f t="shared" si="27"/>
        <v>0</v>
      </c>
      <c r="AH129" s="43">
        <v>0</v>
      </c>
      <c r="AI129" s="25">
        <v>0</v>
      </c>
      <c r="AJ129" s="43">
        <f t="shared" si="28"/>
        <v>0</v>
      </c>
      <c r="AK129" s="43">
        <v>0</v>
      </c>
      <c r="AL129" s="25">
        <v>0</v>
      </c>
      <c r="AM129" s="43">
        <f t="shared" si="29"/>
        <v>0</v>
      </c>
      <c r="AN129" s="43">
        <v>0</v>
      </c>
      <c r="AO129" s="25">
        <v>0</v>
      </c>
    </row>
    <row r="130" ht="20.1" customHeight="1" spans="1:41">
      <c r="A130" s="24" t="s">
        <v>244</v>
      </c>
      <c r="B130" s="24" t="s">
        <v>84</v>
      </c>
      <c r="C130" s="24" t="s">
        <v>135</v>
      </c>
      <c r="D130" s="24" t="s">
        <v>245</v>
      </c>
      <c r="E130" s="43">
        <f t="shared" si="15"/>
        <v>2780.04</v>
      </c>
      <c r="F130" s="43">
        <f t="shared" si="16"/>
        <v>1260.35</v>
      </c>
      <c r="G130" s="43">
        <f t="shared" si="17"/>
        <v>1260.35</v>
      </c>
      <c r="H130" s="43">
        <v>0</v>
      </c>
      <c r="I130" s="25">
        <v>1260.35</v>
      </c>
      <c r="J130" s="43">
        <f t="shared" si="18"/>
        <v>0</v>
      </c>
      <c r="K130" s="43">
        <v>0</v>
      </c>
      <c r="L130" s="25">
        <v>0</v>
      </c>
      <c r="M130" s="43">
        <f t="shared" si="19"/>
        <v>0</v>
      </c>
      <c r="N130" s="43">
        <v>0</v>
      </c>
      <c r="O130" s="25">
        <v>0</v>
      </c>
      <c r="P130" s="26">
        <f t="shared" si="20"/>
        <v>0</v>
      </c>
      <c r="Q130" s="43">
        <f t="shared" si="21"/>
        <v>0</v>
      </c>
      <c r="R130" s="43">
        <v>0</v>
      </c>
      <c r="S130" s="25">
        <v>0</v>
      </c>
      <c r="T130" s="43">
        <f t="shared" si="22"/>
        <v>0</v>
      </c>
      <c r="U130" s="43">
        <v>0</v>
      </c>
      <c r="V130" s="43">
        <v>0</v>
      </c>
      <c r="W130" s="43">
        <f t="shared" si="23"/>
        <v>0</v>
      </c>
      <c r="X130" s="43">
        <v>0</v>
      </c>
      <c r="Y130" s="25">
        <v>0</v>
      </c>
      <c r="Z130" s="26">
        <f t="shared" si="24"/>
        <v>1519.69</v>
      </c>
      <c r="AA130" s="43">
        <f t="shared" si="25"/>
        <v>1519.69</v>
      </c>
      <c r="AB130" s="43">
        <v>0</v>
      </c>
      <c r="AC130" s="25">
        <v>1519.69</v>
      </c>
      <c r="AD130" s="43">
        <f t="shared" si="26"/>
        <v>0</v>
      </c>
      <c r="AE130" s="43">
        <v>0</v>
      </c>
      <c r="AF130" s="25">
        <v>0</v>
      </c>
      <c r="AG130" s="43">
        <f t="shared" si="27"/>
        <v>0</v>
      </c>
      <c r="AH130" s="43">
        <v>0</v>
      </c>
      <c r="AI130" s="25">
        <v>0</v>
      </c>
      <c r="AJ130" s="43">
        <f t="shared" si="28"/>
        <v>0</v>
      </c>
      <c r="AK130" s="43">
        <v>0</v>
      </c>
      <c r="AL130" s="25">
        <v>0</v>
      </c>
      <c r="AM130" s="43">
        <f t="shared" si="29"/>
        <v>0</v>
      </c>
      <c r="AN130" s="43">
        <v>0</v>
      </c>
      <c r="AO130" s="25">
        <v>0</v>
      </c>
    </row>
    <row r="131" ht="20.1" customHeight="1" spans="1:41">
      <c r="A131" s="24" t="s">
        <v>36</v>
      </c>
      <c r="B131" s="24" t="s">
        <v>36</v>
      </c>
      <c r="C131" s="24" t="s">
        <v>36</v>
      </c>
      <c r="D131" s="24" t="s">
        <v>231</v>
      </c>
      <c r="E131" s="43">
        <f t="shared" si="15"/>
        <v>5</v>
      </c>
      <c r="F131" s="43">
        <f t="shared" si="16"/>
        <v>5</v>
      </c>
      <c r="G131" s="43">
        <f t="shared" si="17"/>
        <v>5</v>
      </c>
      <c r="H131" s="43">
        <v>5</v>
      </c>
      <c r="I131" s="25">
        <v>0</v>
      </c>
      <c r="J131" s="43">
        <f t="shared" si="18"/>
        <v>0</v>
      </c>
      <c r="K131" s="43">
        <v>0</v>
      </c>
      <c r="L131" s="25">
        <v>0</v>
      </c>
      <c r="M131" s="43">
        <f t="shared" si="19"/>
        <v>0</v>
      </c>
      <c r="N131" s="43">
        <v>0</v>
      </c>
      <c r="O131" s="25">
        <v>0</v>
      </c>
      <c r="P131" s="26">
        <f t="shared" si="20"/>
        <v>0</v>
      </c>
      <c r="Q131" s="43">
        <f t="shared" si="21"/>
        <v>0</v>
      </c>
      <c r="R131" s="43">
        <v>0</v>
      </c>
      <c r="S131" s="25">
        <v>0</v>
      </c>
      <c r="T131" s="43">
        <f t="shared" si="22"/>
        <v>0</v>
      </c>
      <c r="U131" s="43">
        <v>0</v>
      </c>
      <c r="V131" s="43">
        <v>0</v>
      </c>
      <c r="W131" s="43">
        <f t="shared" si="23"/>
        <v>0</v>
      </c>
      <c r="X131" s="43">
        <v>0</v>
      </c>
      <c r="Y131" s="25">
        <v>0</v>
      </c>
      <c r="Z131" s="26">
        <f t="shared" si="24"/>
        <v>0</v>
      </c>
      <c r="AA131" s="43">
        <f t="shared" si="25"/>
        <v>0</v>
      </c>
      <c r="AB131" s="43">
        <v>0</v>
      </c>
      <c r="AC131" s="25">
        <v>0</v>
      </c>
      <c r="AD131" s="43">
        <f t="shared" si="26"/>
        <v>0</v>
      </c>
      <c r="AE131" s="43">
        <v>0</v>
      </c>
      <c r="AF131" s="25">
        <v>0</v>
      </c>
      <c r="AG131" s="43">
        <f t="shared" si="27"/>
        <v>0</v>
      </c>
      <c r="AH131" s="43">
        <v>0</v>
      </c>
      <c r="AI131" s="25">
        <v>0</v>
      </c>
      <c r="AJ131" s="43">
        <f t="shared" si="28"/>
        <v>0</v>
      </c>
      <c r="AK131" s="43">
        <v>0</v>
      </c>
      <c r="AL131" s="25">
        <v>0</v>
      </c>
      <c r="AM131" s="43">
        <f t="shared" si="29"/>
        <v>0</v>
      </c>
      <c r="AN131" s="43">
        <v>0</v>
      </c>
      <c r="AO131" s="25">
        <v>0</v>
      </c>
    </row>
    <row r="132" ht="20.1" customHeight="1" spans="1:41">
      <c r="A132" s="24" t="s">
        <v>232</v>
      </c>
      <c r="B132" s="24" t="s">
        <v>91</v>
      </c>
      <c r="C132" s="24" t="s">
        <v>135</v>
      </c>
      <c r="D132" s="24" t="s">
        <v>235</v>
      </c>
      <c r="E132" s="43">
        <f t="shared" si="15"/>
        <v>5</v>
      </c>
      <c r="F132" s="43">
        <f t="shared" si="16"/>
        <v>5</v>
      </c>
      <c r="G132" s="43">
        <f t="shared" si="17"/>
        <v>5</v>
      </c>
      <c r="H132" s="43">
        <v>5</v>
      </c>
      <c r="I132" s="25">
        <v>0</v>
      </c>
      <c r="J132" s="43">
        <f t="shared" si="18"/>
        <v>0</v>
      </c>
      <c r="K132" s="43">
        <v>0</v>
      </c>
      <c r="L132" s="25">
        <v>0</v>
      </c>
      <c r="M132" s="43">
        <f t="shared" si="19"/>
        <v>0</v>
      </c>
      <c r="N132" s="43">
        <v>0</v>
      </c>
      <c r="O132" s="25">
        <v>0</v>
      </c>
      <c r="P132" s="26">
        <f t="shared" si="20"/>
        <v>0</v>
      </c>
      <c r="Q132" s="43">
        <f t="shared" si="21"/>
        <v>0</v>
      </c>
      <c r="R132" s="43">
        <v>0</v>
      </c>
      <c r="S132" s="25">
        <v>0</v>
      </c>
      <c r="T132" s="43">
        <f t="shared" si="22"/>
        <v>0</v>
      </c>
      <c r="U132" s="43">
        <v>0</v>
      </c>
      <c r="V132" s="43">
        <v>0</v>
      </c>
      <c r="W132" s="43">
        <f t="shared" si="23"/>
        <v>0</v>
      </c>
      <c r="X132" s="43">
        <v>0</v>
      </c>
      <c r="Y132" s="25">
        <v>0</v>
      </c>
      <c r="Z132" s="26">
        <f t="shared" si="24"/>
        <v>0</v>
      </c>
      <c r="AA132" s="43">
        <f t="shared" si="25"/>
        <v>0</v>
      </c>
      <c r="AB132" s="43">
        <v>0</v>
      </c>
      <c r="AC132" s="25">
        <v>0</v>
      </c>
      <c r="AD132" s="43">
        <f t="shared" si="26"/>
        <v>0</v>
      </c>
      <c r="AE132" s="43">
        <v>0</v>
      </c>
      <c r="AF132" s="25">
        <v>0</v>
      </c>
      <c r="AG132" s="43">
        <f t="shared" si="27"/>
        <v>0</v>
      </c>
      <c r="AH132" s="43">
        <v>0</v>
      </c>
      <c r="AI132" s="25">
        <v>0</v>
      </c>
      <c r="AJ132" s="43">
        <f t="shared" si="28"/>
        <v>0</v>
      </c>
      <c r="AK132" s="43">
        <v>0</v>
      </c>
      <c r="AL132" s="25">
        <v>0</v>
      </c>
      <c r="AM132" s="43">
        <f t="shared" si="29"/>
        <v>0</v>
      </c>
      <c r="AN132" s="43">
        <v>0</v>
      </c>
      <c r="AO132" s="25">
        <v>0</v>
      </c>
    </row>
    <row r="133" ht="20.1" customHeight="1" spans="1:41">
      <c r="A133" s="24" t="s">
        <v>36</v>
      </c>
      <c r="B133" s="24" t="s">
        <v>36</v>
      </c>
      <c r="C133" s="24" t="s">
        <v>36</v>
      </c>
      <c r="D133" s="24" t="s">
        <v>136</v>
      </c>
      <c r="E133" s="43">
        <f t="shared" si="15"/>
        <v>667.23</v>
      </c>
      <c r="F133" s="43">
        <f t="shared" si="16"/>
        <v>667.23</v>
      </c>
      <c r="G133" s="43">
        <f t="shared" si="17"/>
        <v>667.23</v>
      </c>
      <c r="H133" s="43">
        <v>527.53</v>
      </c>
      <c r="I133" s="25">
        <v>139.7</v>
      </c>
      <c r="J133" s="43">
        <f t="shared" si="18"/>
        <v>0</v>
      </c>
      <c r="K133" s="43">
        <v>0</v>
      </c>
      <c r="L133" s="25">
        <v>0</v>
      </c>
      <c r="M133" s="43">
        <f t="shared" si="19"/>
        <v>0</v>
      </c>
      <c r="N133" s="43">
        <v>0</v>
      </c>
      <c r="O133" s="25">
        <v>0</v>
      </c>
      <c r="P133" s="26">
        <f t="shared" si="20"/>
        <v>0</v>
      </c>
      <c r="Q133" s="43">
        <f t="shared" si="21"/>
        <v>0</v>
      </c>
      <c r="R133" s="43">
        <v>0</v>
      </c>
      <c r="S133" s="25">
        <v>0</v>
      </c>
      <c r="T133" s="43">
        <f t="shared" si="22"/>
        <v>0</v>
      </c>
      <c r="U133" s="43">
        <v>0</v>
      </c>
      <c r="V133" s="43">
        <v>0</v>
      </c>
      <c r="W133" s="43">
        <f t="shared" si="23"/>
        <v>0</v>
      </c>
      <c r="X133" s="43">
        <v>0</v>
      </c>
      <c r="Y133" s="25">
        <v>0</v>
      </c>
      <c r="Z133" s="26">
        <f t="shared" si="24"/>
        <v>0</v>
      </c>
      <c r="AA133" s="43">
        <f t="shared" si="25"/>
        <v>0</v>
      </c>
      <c r="AB133" s="43">
        <v>0</v>
      </c>
      <c r="AC133" s="25">
        <v>0</v>
      </c>
      <c r="AD133" s="43">
        <f t="shared" si="26"/>
        <v>0</v>
      </c>
      <c r="AE133" s="43">
        <v>0</v>
      </c>
      <c r="AF133" s="25">
        <v>0</v>
      </c>
      <c r="AG133" s="43">
        <f t="shared" si="27"/>
        <v>0</v>
      </c>
      <c r="AH133" s="43">
        <v>0</v>
      </c>
      <c r="AI133" s="25">
        <v>0</v>
      </c>
      <c r="AJ133" s="43">
        <f t="shared" si="28"/>
        <v>0</v>
      </c>
      <c r="AK133" s="43">
        <v>0</v>
      </c>
      <c r="AL133" s="25">
        <v>0</v>
      </c>
      <c r="AM133" s="43">
        <f t="shared" si="29"/>
        <v>0</v>
      </c>
      <c r="AN133" s="43">
        <v>0</v>
      </c>
      <c r="AO133" s="25">
        <v>0</v>
      </c>
    </row>
    <row r="134" ht="20.1" customHeight="1" spans="1:41">
      <c r="A134" s="24" t="s">
        <v>36</v>
      </c>
      <c r="B134" s="24" t="s">
        <v>36</v>
      </c>
      <c r="C134" s="24" t="s">
        <v>36</v>
      </c>
      <c r="D134" s="24" t="s">
        <v>137</v>
      </c>
      <c r="E134" s="43">
        <f t="shared" si="15"/>
        <v>189.58</v>
      </c>
      <c r="F134" s="43">
        <f t="shared" si="16"/>
        <v>189.58</v>
      </c>
      <c r="G134" s="43">
        <f t="shared" si="17"/>
        <v>189.58</v>
      </c>
      <c r="H134" s="43">
        <v>149.08</v>
      </c>
      <c r="I134" s="25">
        <v>40.5</v>
      </c>
      <c r="J134" s="43">
        <f t="shared" si="18"/>
        <v>0</v>
      </c>
      <c r="K134" s="43">
        <v>0</v>
      </c>
      <c r="L134" s="25">
        <v>0</v>
      </c>
      <c r="M134" s="43">
        <f t="shared" si="19"/>
        <v>0</v>
      </c>
      <c r="N134" s="43">
        <v>0</v>
      </c>
      <c r="O134" s="25">
        <v>0</v>
      </c>
      <c r="P134" s="26">
        <f t="shared" si="20"/>
        <v>0</v>
      </c>
      <c r="Q134" s="43">
        <f t="shared" si="21"/>
        <v>0</v>
      </c>
      <c r="R134" s="43">
        <v>0</v>
      </c>
      <c r="S134" s="25">
        <v>0</v>
      </c>
      <c r="T134" s="43">
        <f t="shared" si="22"/>
        <v>0</v>
      </c>
      <c r="U134" s="43">
        <v>0</v>
      </c>
      <c r="V134" s="43">
        <v>0</v>
      </c>
      <c r="W134" s="43">
        <f t="shared" si="23"/>
        <v>0</v>
      </c>
      <c r="X134" s="43">
        <v>0</v>
      </c>
      <c r="Y134" s="25">
        <v>0</v>
      </c>
      <c r="Z134" s="26">
        <f t="shared" si="24"/>
        <v>0</v>
      </c>
      <c r="AA134" s="43">
        <f t="shared" si="25"/>
        <v>0</v>
      </c>
      <c r="AB134" s="43">
        <v>0</v>
      </c>
      <c r="AC134" s="25">
        <v>0</v>
      </c>
      <c r="AD134" s="43">
        <f t="shared" si="26"/>
        <v>0</v>
      </c>
      <c r="AE134" s="43">
        <v>0</v>
      </c>
      <c r="AF134" s="25">
        <v>0</v>
      </c>
      <c r="AG134" s="43">
        <f t="shared" si="27"/>
        <v>0</v>
      </c>
      <c r="AH134" s="43">
        <v>0</v>
      </c>
      <c r="AI134" s="25">
        <v>0</v>
      </c>
      <c r="AJ134" s="43">
        <f t="shared" si="28"/>
        <v>0</v>
      </c>
      <c r="AK134" s="43">
        <v>0</v>
      </c>
      <c r="AL134" s="25">
        <v>0</v>
      </c>
      <c r="AM134" s="43">
        <f t="shared" si="29"/>
        <v>0</v>
      </c>
      <c r="AN134" s="43">
        <v>0</v>
      </c>
      <c r="AO134" s="25">
        <v>0</v>
      </c>
    </row>
    <row r="135" ht="20.1" customHeight="1" spans="1:41">
      <c r="A135" s="24" t="s">
        <v>36</v>
      </c>
      <c r="B135" s="24" t="s">
        <v>36</v>
      </c>
      <c r="C135" s="24" t="s">
        <v>36</v>
      </c>
      <c r="D135" s="24" t="s">
        <v>239</v>
      </c>
      <c r="E135" s="43">
        <f t="shared" ref="E135:E164" si="30">SUM(F135,P135,Z135)</f>
        <v>189.08</v>
      </c>
      <c r="F135" s="43">
        <f t="shared" ref="F135:F164" si="31">SUM(G135,J135,M135)</f>
        <v>189.08</v>
      </c>
      <c r="G135" s="43">
        <f t="shared" ref="G135:G164" si="32">SUM(H135:I135)</f>
        <v>189.08</v>
      </c>
      <c r="H135" s="43">
        <v>149.08</v>
      </c>
      <c r="I135" s="25">
        <v>40</v>
      </c>
      <c r="J135" s="43">
        <f t="shared" ref="J135:J164" si="33">SUM(K135:L135)</f>
        <v>0</v>
      </c>
      <c r="K135" s="43">
        <v>0</v>
      </c>
      <c r="L135" s="25">
        <v>0</v>
      </c>
      <c r="M135" s="43">
        <f t="shared" ref="M135:M164" si="34">SUM(N135:O135)</f>
        <v>0</v>
      </c>
      <c r="N135" s="43">
        <v>0</v>
      </c>
      <c r="O135" s="25">
        <v>0</v>
      </c>
      <c r="P135" s="26">
        <f t="shared" ref="P135:P164" si="35">SUM(Q135,T135,W135)</f>
        <v>0</v>
      </c>
      <c r="Q135" s="43">
        <f t="shared" ref="Q135:Q164" si="36">SUM(R135:S135)</f>
        <v>0</v>
      </c>
      <c r="R135" s="43">
        <v>0</v>
      </c>
      <c r="S135" s="25">
        <v>0</v>
      </c>
      <c r="T135" s="43">
        <f t="shared" ref="T135:T164" si="37">SUM(U135:V135)</f>
        <v>0</v>
      </c>
      <c r="U135" s="43">
        <v>0</v>
      </c>
      <c r="V135" s="43">
        <v>0</v>
      </c>
      <c r="W135" s="43">
        <f t="shared" ref="W135:W164" si="38">SUM(X135:Y135)</f>
        <v>0</v>
      </c>
      <c r="X135" s="43">
        <v>0</v>
      </c>
      <c r="Y135" s="25">
        <v>0</v>
      </c>
      <c r="Z135" s="26">
        <f t="shared" ref="Z135:Z164" si="39">SUM(AA135,AD135,AG135,AJ135,AM135)</f>
        <v>0</v>
      </c>
      <c r="AA135" s="43">
        <f t="shared" ref="AA135:AA164" si="40">SUM(AB135:AC135)</f>
        <v>0</v>
      </c>
      <c r="AB135" s="43">
        <v>0</v>
      </c>
      <c r="AC135" s="25">
        <v>0</v>
      </c>
      <c r="AD135" s="43">
        <f t="shared" ref="AD135:AD164" si="41">SUM(AE135:AF135)</f>
        <v>0</v>
      </c>
      <c r="AE135" s="43">
        <v>0</v>
      </c>
      <c r="AF135" s="25">
        <v>0</v>
      </c>
      <c r="AG135" s="43">
        <f t="shared" ref="AG135:AG164" si="42">SUM(AH135:AI135)</f>
        <v>0</v>
      </c>
      <c r="AH135" s="43">
        <v>0</v>
      </c>
      <c r="AI135" s="25">
        <v>0</v>
      </c>
      <c r="AJ135" s="43">
        <f t="shared" ref="AJ135:AJ164" si="43">SUM(AK135:AL135)</f>
        <v>0</v>
      </c>
      <c r="AK135" s="43">
        <v>0</v>
      </c>
      <c r="AL135" s="25">
        <v>0</v>
      </c>
      <c r="AM135" s="43">
        <f t="shared" ref="AM135:AM164" si="44">SUM(AN135:AO135)</f>
        <v>0</v>
      </c>
      <c r="AN135" s="43">
        <v>0</v>
      </c>
      <c r="AO135" s="25">
        <v>0</v>
      </c>
    </row>
    <row r="136" ht="20.1" customHeight="1" spans="1:41">
      <c r="A136" s="24" t="s">
        <v>240</v>
      </c>
      <c r="B136" s="24" t="s">
        <v>84</v>
      </c>
      <c r="C136" s="24" t="s">
        <v>138</v>
      </c>
      <c r="D136" s="24" t="s">
        <v>241</v>
      </c>
      <c r="E136" s="43">
        <f t="shared" si="30"/>
        <v>140.95</v>
      </c>
      <c r="F136" s="43">
        <f t="shared" si="31"/>
        <v>140.95</v>
      </c>
      <c r="G136" s="43">
        <f t="shared" si="32"/>
        <v>140.95</v>
      </c>
      <c r="H136" s="43">
        <v>140.95</v>
      </c>
      <c r="I136" s="25">
        <v>0</v>
      </c>
      <c r="J136" s="43">
        <f t="shared" si="33"/>
        <v>0</v>
      </c>
      <c r="K136" s="43">
        <v>0</v>
      </c>
      <c r="L136" s="25">
        <v>0</v>
      </c>
      <c r="M136" s="43">
        <f t="shared" si="34"/>
        <v>0</v>
      </c>
      <c r="N136" s="43">
        <v>0</v>
      </c>
      <c r="O136" s="25">
        <v>0</v>
      </c>
      <c r="P136" s="26">
        <f t="shared" si="35"/>
        <v>0</v>
      </c>
      <c r="Q136" s="43">
        <f t="shared" si="36"/>
        <v>0</v>
      </c>
      <c r="R136" s="43">
        <v>0</v>
      </c>
      <c r="S136" s="25">
        <v>0</v>
      </c>
      <c r="T136" s="43">
        <f t="shared" si="37"/>
        <v>0</v>
      </c>
      <c r="U136" s="43">
        <v>0</v>
      </c>
      <c r="V136" s="43">
        <v>0</v>
      </c>
      <c r="W136" s="43">
        <f t="shared" si="38"/>
        <v>0</v>
      </c>
      <c r="X136" s="43">
        <v>0</v>
      </c>
      <c r="Y136" s="25">
        <v>0</v>
      </c>
      <c r="Z136" s="26">
        <f t="shared" si="39"/>
        <v>0</v>
      </c>
      <c r="AA136" s="43">
        <f t="shared" si="40"/>
        <v>0</v>
      </c>
      <c r="AB136" s="43">
        <v>0</v>
      </c>
      <c r="AC136" s="25">
        <v>0</v>
      </c>
      <c r="AD136" s="43">
        <f t="shared" si="41"/>
        <v>0</v>
      </c>
      <c r="AE136" s="43">
        <v>0</v>
      </c>
      <c r="AF136" s="25">
        <v>0</v>
      </c>
      <c r="AG136" s="43">
        <f t="shared" si="42"/>
        <v>0</v>
      </c>
      <c r="AH136" s="43">
        <v>0</v>
      </c>
      <c r="AI136" s="25">
        <v>0</v>
      </c>
      <c r="AJ136" s="43">
        <f t="shared" si="43"/>
        <v>0</v>
      </c>
      <c r="AK136" s="43">
        <v>0</v>
      </c>
      <c r="AL136" s="25">
        <v>0</v>
      </c>
      <c r="AM136" s="43">
        <f t="shared" si="44"/>
        <v>0</v>
      </c>
      <c r="AN136" s="43">
        <v>0</v>
      </c>
      <c r="AO136" s="25">
        <v>0</v>
      </c>
    </row>
    <row r="137" ht="20.1" customHeight="1" spans="1:41">
      <c r="A137" s="24" t="s">
        <v>240</v>
      </c>
      <c r="B137" s="24" t="s">
        <v>87</v>
      </c>
      <c r="C137" s="24" t="s">
        <v>138</v>
      </c>
      <c r="D137" s="24" t="s">
        <v>242</v>
      </c>
      <c r="E137" s="43">
        <f t="shared" si="30"/>
        <v>48.13</v>
      </c>
      <c r="F137" s="43">
        <f t="shared" si="31"/>
        <v>48.13</v>
      </c>
      <c r="G137" s="43">
        <f t="shared" si="32"/>
        <v>48.13</v>
      </c>
      <c r="H137" s="43">
        <v>8.13</v>
      </c>
      <c r="I137" s="25">
        <v>40</v>
      </c>
      <c r="J137" s="43">
        <f t="shared" si="33"/>
        <v>0</v>
      </c>
      <c r="K137" s="43">
        <v>0</v>
      </c>
      <c r="L137" s="25">
        <v>0</v>
      </c>
      <c r="M137" s="43">
        <f t="shared" si="34"/>
        <v>0</v>
      </c>
      <c r="N137" s="43">
        <v>0</v>
      </c>
      <c r="O137" s="25">
        <v>0</v>
      </c>
      <c r="P137" s="26">
        <f t="shared" si="35"/>
        <v>0</v>
      </c>
      <c r="Q137" s="43">
        <f t="shared" si="36"/>
        <v>0</v>
      </c>
      <c r="R137" s="43">
        <v>0</v>
      </c>
      <c r="S137" s="25">
        <v>0</v>
      </c>
      <c r="T137" s="43">
        <f t="shared" si="37"/>
        <v>0</v>
      </c>
      <c r="U137" s="43">
        <v>0</v>
      </c>
      <c r="V137" s="43">
        <v>0</v>
      </c>
      <c r="W137" s="43">
        <f t="shared" si="38"/>
        <v>0</v>
      </c>
      <c r="X137" s="43">
        <v>0</v>
      </c>
      <c r="Y137" s="25">
        <v>0</v>
      </c>
      <c r="Z137" s="26">
        <f t="shared" si="39"/>
        <v>0</v>
      </c>
      <c r="AA137" s="43">
        <f t="shared" si="40"/>
        <v>0</v>
      </c>
      <c r="AB137" s="43">
        <v>0</v>
      </c>
      <c r="AC137" s="25">
        <v>0</v>
      </c>
      <c r="AD137" s="43">
        <f t="shared" si="41"/>
        <v>0</v>
      </c>
      <c r="AE137" s="43">
        <v>0</v>
      </c>
      <c r="AF137" s="25">
        <v>0</v>
      </c>
      <c r="AG137" s="43">
        <f t="shared" si="42"/>
        <v>0</v>
      </c>
      <c r="AH137" s="43">
        <v>0</v>
      </c>
      <c r="AI137" s="25">
        <v>0</v>
      </c>
      <c r="AJ137" s="43">
        <f t="shared" si="43"/>
        <v>0</v>
      </c>
      <c r="AK137" s="43">
        <v>0</v>
      </c>
      <c r="AL137" s="25">
        <v>0</v>
      </c>
      <c r="AM137" s="43">
        <f t="shared" si="44"/>
        <v>0</v>
      </c>
      <c r="AN137" s="43">
        <v>0</v>
      </c>
      <c r="AO137" s="25">
        <v>0</v>
      </c>
    </row>
    <row r="138" ht="20.1" customHeight="1" spans="1:41">
      <c r="A138" s="24" t="s">
        <v>36</v>
      </c>
      <c r="B138" s="24" t="s">
        <v>36</v>
      </c>
      <c r="C138" s="24" t="s">
        <v>36</v>
      </c>
      <c r="D138" s="24" t="s">
        <v>243</v>
      </c>
      <c r="E138" s="43">
        <f t="shared" si="30"/>
        <v>0.5</v>
      </c>
      <c r="F138" s="43">
        <f t="shared" si="31"/>
        <v>0.5</v>
      </c>
      <c r="G138" s="43">
        <f t="shared" si="32"/>
        <v>0.5</v>
      </c>
      <c r="H138" s="43">
        <v>0</v>
      </c>
      <c r="I138" s="25">
        <v>0.5</v>
      </c>
      <c r="J138" s="43">
        <f t="shared" si="33"/>
        <v>0</v>
      </c>
      <c r="K138" s="43">
        <v>0</v>
      </c>
      <c r="L138" s="25">
        <v>0</v>
      </c>
      <c r="M138" s="43">
        <f t="shared" si="34"/>
        <v>0</v>
      </c>
      <c r="N138" s="43">
        <v>0</v>
      </c>
      <c r="O138" s="25">
        <v>0</v>
      </c>
      <c r="P138" s="26">
        <f t="shared" si="35"/>
        <v>0</v>
      </c>
      <c r="Q138" s="43">
        <f t="shared" si="36"/>
        <v>0</v>
      </c>
      <c r="R138" s="43">
        <v>0</v>
      </c>
      <c r="S138" s="25">
        <v>0</v>
      </c>
      <c r="T138" s="43">
        <f t="shared" si="37"/>
        <v>0</v>
      </c>
      <c r="U138" s="43">
        <v>0</v>
      </c>
      <c r="V138" s="43">
        <v>0</v>
      </c>
      <c r="W138" s="43">
        <f t="shared" si="38"/>
        <v>0</v>
      </c>
      <c r="X138" s="43">
        <v>0</v>
      </c>
      <c r="Y138" s="25">
        <v>0</v>
      </c>
      <c r="Z138" s="26">
        <f t="shared" si="39"/>
        <v>0</v>
      </c>
      <c r="AA138" s="43">
        <f t="shared" si="40"/>
        <v>0</v>
      </c>
      <c r="AB138" s="43">
        <v>0</v>
      </c>
      <c r="AC138" s="25">
        <v>0</v>
      </c>
      <c r="AD138" s="43">
        <f t="shared" si="41"/>
        <v>0</v>
      </c>
      <c r="AE138" s="43">
        <v>0</v>
      </c>
      <c r="AF138" s="25">
        <v>0</v>
      </c>
      <c r="AG138" s="43">
        <f t="shared" si="42"/>
        <v>0</v>
      </c>
      <c r="AH138" s="43">
        <v>0</v>
      </c>
      <c r="AI138" s="25">
        <v>0</v>
      </c>
      <c r="AJ138" s="43">
        <f t="shared" si="43"/>
        <v>0</v>
      </c>
      <c r="AK138" s="43">
        <v>0</v>
      </c>
      <c r="AL138" s="25">
        <v>0</v>
      </c>
      <c r="AM138" s="43">
        <f t="shared" si="44"/>
        <v>0</v>
      </c>
      <c r="AN138" s="43">
        <v>0</v>
      </c>
      <c r="AO138" s="25">
        <v>0</v>
      </c>
    </row>
    <row r="139" ht="20.1" customHeight="1" spans="1:41">
      <c r="A139" s="24" t="s">
        <v>244</v>
      </c>
      <c r="B139" s="24" t="s">
        <v>84</v>
      </c>
      <c r="C139" s="24" t="s">
        <v>138</v>
      </c>
      <c r="D139" s="24" t="s">
        <v>245</v>
      </c>
      <c r="E139" s="43">
        <f t="shared" si="30"/>
        <v>0.5</v>
      </c>
      <c r="F139" s="43">
        <f t="shared" si="31"/>
        <v>0.5</v>
      </c>
      <c r="G139" s="43">
        <f t="shared" si="32"/>
        <v>0.5</v>
      </c>
      <c r="H139" s="43">
        <v>0</v>
      </c>
      <c r="I139" s="25">
        <v>0.5</v>
      </c>
      <c r="J139" s="43">
        <f t="shared" si="33"/>
        <v>0</v>
      </c>
      <c r="K139" s="43">
        <v>0</v>
      </c>
      <c r="L139" s="25">
        <v>0</v>
      </c>
      <c r="M139" s="43">
        <f t="shared" si="34"/>
        <v>0</v>
      </c>
      <c r="N139" s="43">
        <v>0</v>
      </c>
      <c r="O139" s="25">
        <v>0</v>
      </c>
      <c r="P139" s="26">
        <f t="shared" si="35"/>
        <v>0</v>
      </c>
      <c r="Q139" s="43">
        <f t="shared" si="36"/>
        <v>0</v>
      </c>
      <c r="R139" s="43">
        <v>0</v>
      </c>
      <c r="S139" s="25">
        <v>0</v>
      </c>
      <c r="T139" s="43">
        <f t="shared" si="37"/>
        <v>0</v>
      </c>
      <c r="U139" s="43">
        <v>0</v>
      </c>
      <c r="V139" s="43">
        <v>0</v>
      </c>
      <c r="W139" s="43">
        <f t="shared" si="38"/>
        <v>0</v>
      </c>
      <c r="X139" s="43">
        <v>0</v>
      </c>
      <c r="Y139" s="25">
        <v>0</v>
      </c>
      <c r="Z139" s="26">
        <f t="shared" si="39"/>
        <v>0</v>
      </c>
      <c r="AA139" s="43">
        <f t="shared" si="40"/>
        <v>0</v>
      </c>
      <c r="AB139" s="43">
        <v>0</v>
      </c>
      <c r="AC139" s="25">
        <v>0</v>
      </c>
      <c r="AD139" s="43">
        <f t="shared" si="41"/>
        <v>0</v>
      </c>
      <c r="AE139" s="43">
        <v>0</v>
      </c>
      <c r="AF139" s="25">
        <v>0</v>
      </c>
      <c r="AG139" s="43">
        <f t="shared" si="42"/>
        <v>0</v>
      </c>
      <c r="AH139" s="43">
        <v>0</v>
      </c>
      <c r="AI139" s="25">
        <v>0</v>
      </c>
      <c r="AJ139" s="43">
        <f t="shared" si="43"/>
        <v>0</v>
      </c>
      <c r="AK139" s="43">
        <v>0</v>
      </c>
      <c r="AL139" s="25">
        <v>0</v>
      </c>
      <c r="AM139" s="43">
        <f t="shared" si="44"/>
        <v>0</v>
      </c>
      <c r="AN139" s="43">
        <v>0</v>
      </c>
      <c r="AO139" s="25">
        <v>0</v>
      </c>
    </row>
    <row r="140" ht="20.1" customHeight="1" spans="1:41">
      <c r="A140" s="24" t="s">
        <v>36</v>
      </c>
      <c r="B140" s="24" t="s">
        <v>36</v>
      </c>
      <c r="C140" s="24" t="s">
        <v>36</v>
      </c>
      <c r="D140" s="24" t="s">
        <v>139</v>
      </c>
      <c r="E140" s="43">
        <f t="shared" si="30"/>
        <v>192.62</v>
      </c>
      <c r="F140" s="43">
        <f t="shared" si="31"/>
        <v>192.62</v>
      </c>
      <c r="G140" s="43">
        <f t="shared" si="32"/>
        <v>192.62</v>
      </c>
      <c r="H140" s="43">
        <v>147.62</v>
      </c>
      <c r="I140" s="25">
        <v>45</v>
      </c>
      <c r="J140" s="43">
        <f t="shared" si="33"/>
        <v>0</v>
      </c>
      <c r="K140" s="43">
        <v>0</v>
      </c>
      <c r="L140" s="25">
        <v>0</v>
      </c>
      <c r="M140" s="43">
        <f t="shared" si="34"/>
        <v>0</v>
      </c>
      <c r="N140" s="43">
        <v>0</v>
      </c>
      <c r="O140" s="25">
        <v>0</v>
      </c>
      <c r="P140" s="26">
        <f t="shared" si="35"/>
        <v>0</v>
      </c>
      <c r="Q140" s="43">
        <f t="shared" si="36"/>
        <v>0</v>
      </c>
      <c r="R140" s="43">
        <v>0</v>
      </c>
      <c r="S140" s="25">
        <v>0</v>
      </c>
      <c r="T140" s="43">
        <f t="shared" si="37"/>
        <v>0</v>
      </c>
      <c r="U140" s="43">
        <v>0</v>
      </c>
      <c r="V140" s="43">
        <v>0</v>
      </c>
      <c r="W140" s="43">
        <f t="shared" si="38"/>
        <v>0</v>
      </c>
      <c r="X140" s="43">
        <v>0</v>
      </c>
      <c r="Y140" s="25">
        <v>0</v>
      </c>
      <c r="Z140" s="26">
        <f t="shared" si="39"/>
        <v>0</v>
      </c>
      <c r="AA140" s="43">
        <f t="shared" si="40"/>
        <v>0</v>
      </c>
      <c r="AB140" s="43">
        <v>0</v>
      </c>
      <c r="AC140" s="25">
        <v>0</v>
      </c>
      <c r="AD140" s="43">
        <f t="shared" si="41"/>
        <v>0</v>
      </c>
      <c r="AE140" s="43">
        <v>0</v>
      </c>
      <c r="AF140" s="25">
        <v>0</v>
      </c>
      <c r="AG140" s="43">
        <f t="shared" si="42"/>
        <v>0</v>
      </c>
      <c r="AH140" s="43">
        <v>0</v>
      </c>
      <c r="AI140" s="25">
        <v>0</v>
      </c>
      <c r="AJ140" s="43">
        <f t="shared" si="43"/>
        <v>0</v>
      </c>
      <c r="AK140" s="43">
        <v>0</v>
      </c>
      <c r="AL140" s="25">
        <v>0</v>
      </c>
      <c r="AM140" s="43">
        <f t="shared" si="44"/>
        <v>0</v>
      </c>
      <c r="AN140" s="43">
        <v>0</v>
      </c>
      <c r="AO140" s="25">
        <v>0</v>
      </c>
    </row>
    <row r="141" ht="20.1" customHeight="1" spans="1:41">
      <c r="A141" s="24" t="s">
        <v>36</v>
      </c>
      <c r="B141" s="24" t="s">
        <v>36</v>
      </c>
      <c r="C141" s="24" t="s">
        <v>36</v>
      </c>
      <c r="D141" s="24" t="s">
        <v>239</v>
      </c>
      <c r="E141" s="43">
        <f t="shared" si="30"/>
        <v>192.62</v>
      </c>
      <c r="F141" s="43">
        <f t="shared" si="31"/>
        <v>192.62</v>
      </c>
      <c r="G141" s="43">
        <f t="shared" si="32"/>
        <v>192.62</v>
      </c>
      <c r="H141" s="43">
        <v>147.62</v>
      </c>
      <c r="I141" s="25">
        <v>45</v>
      </c>
      <c r="J141" s="43">
        <f t="shared" si="33"/>
        <v>0</v>
      </c>
      <c r="K141" s="43">
        <v>0</v>
      </c>
      <c r="L141" s="25">
        <v>0</v>
      </c>
      <c r="M141" s="43">
        <f t="shared" si="34"/>
        <v>0</v>
      </c>
      <c r="N141" s="43">
        <v>0</v>
      </c>
      <c r="O141" s="25">
        <v>0</v>
      </c>
      <c r="P141" s="26">
        <f t="shared" si="35"/>
        <v>0</v>
      </c>
      <c r="Q141" s="43">
        <f t="shared" si="36"/>
        <v>0</v>
      </c>
      <c r="R141" s="43">
        <v>0</v>
      </c>
      <c r="S141" s="25">
        <v>0</v>
      </c>
      <c r="T141" s="43">
        <f t="shared" si="37"/>
        <v>0</v>
      </c>
      <c r="U141" s="43">
        <v>0</v>
      </c>
      <c r="V141" s="43">
        <v>0</v>
      </c>
      <c r="W141" s="43">
        <f t="shared" si="38"/>
        <v>0</v>
      </c>
      <c r="X141" s="43">
        <v>0</v>
      </c>
      <c r="Y141" s="25">
        <v>0</v>
      </c>
      <c r="Z141" s="26">
        <f t="shared" si="39"/>
        <v>0</v>
      </c>
      <c r="AA141" s="43">
        <f t="shared" si="40"/>
        <v>0</v>
      </c>
      <c r="AB141" s="43">
        <v>0</v>
      </c>
      <c r="AC141" s="25">
        <v>0</v>
      </c>
      <c r="AD141" s="43">
        <f t="shared" si="41"/>
        <v>0</v>
      </c>
      <c r="AE141" s="43">
        <v>0</v>
      </c>
      <c r="AF141" s="25">
        <v>0</v>
      </c>
      <c r="AG141" s="43">
        <f t="shared" si="42"/>
        <v>0</v>
      </c>
      <c r="AH141" s="43">
        <v>0</v>
      </c>
      <c r="AI141" s="25">
        <v>0</v>
      </c>
      <c r="AJ141" s="43">
        <f t="shared" si="43"/>
        <v>0</v>
      </c>
      <c r="AK141" s="43">
        <v>0</v>
      </c>
      <c r="AL141" s="25">
        <v>0</v>
      </c>
      <c r="AM141" s="43">
        <f t="shared" si="44"/>
        <v>0</v>
      </c>
      <c r="AN141" s="43">
        <v>0</v>
      </c>
      <c r="AO141" s="25">
        <v>0</v>
      </c>
    </row>
    <row r="142" ht="20.1" customHeight="1" spans="1:41">
      <c r="A142" s="24" t="s">
        <v>240</v>
      </c>
      <c r="B142" s="24" t="s">
        <v>84</v>
      </c>
      <c r="C142" s="24" t="s">
        <v>140</v>
      </c>
      <c r="D142" s="24" t="s">
        <v>241</v>
      </c>
      <c r="E142" s="43">
        <f t="shared" si="30"/>
        <v>125.58</v>
      </c>
      <c r="F142" s="43">
        <f t="shared" si="31"/>
        <v>125.58</v>
      </c>
      <c r="G142" s="43">
        <f t="shared" si="32"/>
        <v>125.58</v>
      </c>
      <c r="H142" s="43">
        <v>125.58</v>
      </c>
      <c r="I142" s="25">
        <v>0</v>
      </c>
      <c r="J142" s="43">
        <f t="shared" si="33"/>
        <v>0</v>
      </c>
      <c r="K142" s="43">
        <v>0</v>
      </c>
      <c r="L142" s="25">
        <v>0</v>
      </c>
      <c r="M142" s="43">
        <f t="shared" si="34"/>
        <v>0</v>
      </c>
      <c r="N142" s="43">
        <v>0</v>
      </c>
      <c r="O142" s="25">
        <v>0</v>
      </c>
      <c r="P142" s="26">
        <f t="shared" si="35"/>
        <v>0</v>
      </c>
      <c r="Q142" s="43">
        <f t="shared" si="36"/>
        <v>0</v>
      </c>
      <c r="R142" s="43">
        <v>0</v>
      </c>
      <c r="S142" s="25">
        <v>0</v>
      </c>
      <c r="T142" s="43">
        <f t="shared" si="37"/>
        <v>0</v>
      </c>
      <c r="U142" s="43">
        <v>0</v>
      </c>
      <c r="V142" s="43">
        <v>0</v>
      </c>
      <c r="W142" s="43">
        <f t="shared" si="38"/>
        <v>0</v>
      </c>
      <c r="X142" s="43">
        <v>0</v>
      </c>
      <c r="Y142" s="25">
        <v>0</v>
      </c>
      <c r="Z142" s="26">
        <f t="shared" si="39"/>
        <v>0</v>
      </c>
      <c r="AA142" s="43">
        <f t="shared" si="40"/>
        <v>0</v>
      </c>
      <c r="AB142" s="43">
        <v>0</v>
      </c>
      <c r="AC142" s="25">
        <v>0</v>
      </c>
      <c r="AD142" s="43">
        <f t="shared" si="41"/>
        <v>0</v>
      </c>
      <c r="AE142" s="43">
        <v>0</v>
      </c>
      <c r="AF142" s="25">
        <v>0</v>
      </c>
      <c r="AG142" s="43">
        <f t="shared" si="42"/>
        <v>0</v>
      </c>
      <c r="AH142" s="43">
        <v>0</v>
      </c>
      <c r="AI142" s="25">
        <v>0</v>
      </c>
      <c r="AJ142" s="43">
        <f t="shared" si="43"/>
        <v>0</v>
      </c>
      <c r="AK142" s="43">
        <v>0</v>
      </c>
      <c r="AL142" s="25">
        <v>0</v>
      </c>
      <c r="AM142" s="43">
        <f t="shared" si="44"/>
        <v>0</v>
      </c>
      <c r="AN142" s="43">
        <v>0</v>
      </c>
      <c r="AO142" s="25">
        <v>0</v>
      </c>
    </row>
    <row r="143" ht="20.1" customHeight="1" spans="1:41">
      <c r="A143" s="24" t="s">
        <v>240</v>
      </c>
      <c r="B143" s="24" t="s">
        <v>87</v>
      </c>
      <c r="C143" s="24" t="s">
        <v>140</v>
      </c>
      <c r="D143" s="24" t="s">
        <v>242</v>
      </c>
      <c r="E143" s="43">
        <f t="shared" si="30"/>
        <v>67.04</v>
      </c>
      <c r="F143" s="43">
        <f t="shared" si="31"/>
        <v>67.04</v>
      </c>
      <c r="G143" s="43">
        <f t="shared" si="32"/>
        <v>67.04</v>
      </c>
      <c r="H143" s="43">
        <v>22.04</v>
      </c>
      <c r="I143" s="25">
        <v>45</v>
      </c>
      <c r="J143" s="43">
        <f t="shared" si="33"/>
        <v>0</v>
      </c>
      <c r="K143" s="43">
        <v>0</v>
      </c>
      <c r="L143" s="25">
        <v>0</v>
      </c>
      <c r="M143" s="43">
        <f t="shared" si="34"/>
        <v>0</v>
      </c>
      <c r="N143" s="43">
        <v>0</v>
      </c>
      <c r="O143" s="25">
        <v>0</v>
      </c>
      <c r="P143" s="26">
        <f t="shared" si="35"/>
        <v>0</v>
      </c>
      <c r="Q143" s="43">
        <f t="shared" si="36"/>
        <v>0</v>
      </c>
      <c r="R143" s="43">
        <v>0</v>
      </c>
      <c r="S143" s="25">
        <v>0</v>
      </c>
      <c r="T143" s="43">
        <f t="shared" si="37"/>
        <v>0</v>
      </c>
      <c r="U143" s="43">
        <v>0</v>
      </c>
      <c r="V143" s="43">
        <v>0</v>
      </c>
      <c r="W143" s="43">
        <f t="shared" si="38"/>
        <v>0</v>
      </c>
      <c r="X143" s="43">
        <v>0</v>
      </c>
      <c r="Y143" s="25">
        <v>0</v>
      </c>
      <c r="Z143" s="26">
        <f t="shared" si="39"/>
        <v>0</v>
      </c>
      <c r="AA143" s="43">
        <f t="shared" si="40"/>
        <v>0</v>
      </c>
      <c r="AB143" s="43">
        <v>0</v>
      </c>
      <c r="AC143" s="25">
        <v>0</v>
      </c>
      <c r="AD143" s="43">
        <f t="shared" si="41"/>
        <v>0</v>
      </c>
      <c r="AE143" s="43">
        <v>0</v>
      </c>
      <c r="AF143" s="25">
        <v>0</v>
      </c>
      <c r="AG143" s="43">
        <f t="shared" si="42"/>
        <v>0</v>
      </c>
      <c r="AH143" s="43">
        <v>0</v>
      </c>
      <c r="AI143" s="25">
        <v>0</v>
      </c>
      <c r="AJ143" s="43">
        <f t="shared" si="43"/>
        <v>0</v>
      </c>
      <c r="AK143" s="43">
        <v>0</v>
      </c>
      <c r="AL143" s="25">
        <v>0</v>
      </c>
      <c r="AM143" s="43">
        <f t="shared" si="44"/>
        <v>0</v>
      </c>
      <c r="AN143" s="43">
        <v>0</v>
      </c>
      <c r="AO143" s="25">
        <v>0</v>
      </c>
    </row>
    <row r="144" ht="20.1" customHeight="1" spans="1:41">
      <c r="A144" s="24" t="s">
        <v>36</v>
      </c>
      <c r="B144" s="24" t="s">
        <v>36</v>
      </c>
      <c r="C144" s="24" t="s">
        <v>36</v>
      </c>
      <c r="D144" s="24" t="s">
        <v>141</v>
      </c>
      <c r="E144" s="43">
        <f t="shared" si="30"/>
        <v>142.75</v>
      </c>
      <c r="F144" s="43">
        <f t="shared" si="31"/>
        <v>142.75</v>
      </c>
      <c r="G144" s="43">
        <f t="shared" si="32"/>
        <v>142.75</v>
      </c>
      <c r="H144" s="43">
        <v>103.83</v>
      </c>
      <c r="I144" s="25">
        <v>38.92</v>
      </c>
      <c r="J144" s="43">
        <f t="shared" si="33"/>
        <v>0</v>
      </c>
      <c r="K144" s="43">
        <v>0</v>
      </c>
      <c r="L144" s="25">
        <v>0</v>
      </c>
      <c r="M144" s="43">
        <f t="shared" si="34"/>
        <v>0</v>
      </c>
      <c r="N144" s="43">
        <v>0</v>
      </c>
      <c r="O144" s="25">
        <v>0</v>
      </c>
      <c r="P144" s="26">
        <f t="shared" si="35"/>
        <v>0</v>
      </c>
      <c r="Q144" s="43">
        <f t="shared" si="36"/>
        <v>0</v>
      </c>
      <c r="R144" s="43">
        <v>0</v>
      </c>
      <c r="S144" s="25">
        <v>0</v>
      </c>
      <c r="T144" s="43">
        <f t="shared" si="37"/>
        <v>0</v>
      </c>
      <c r="U144" s="43">
        <v>0</v>
      </c>
      <c r="V144" s="43">
        <v>0</v>
      </c>
      <c r="W144" s="43">
        <f t="shared" si="38"/>
        <v>0</v>
      </c>
      <c r="X144" s="43">
        <v>0</v>
      </c>
      <c r="Y144" s="25">
        <v>0</v>
      </c>
      <c r="Z144" s="26">
        <f t="shared" si="39"/>
        <v>0</v>
      </c>
      <c r="AA144" s="43">
        <f t="shared" si="40"/>
        <v>0</v>
      </c>
      <c r="AB144" s="43">
        <v>0</v>
      </c>
      <c r="AC144" s="25">
        <v>0</v>
      </c>
      <c r="AD144" s="43">
        <f t="shared" si="41"/>
        <v>0</v>
      </c>
      <c r="AE144" s="43">
        <v>0</v>
      </c>
      <c r="AF144" s="25">
        <v>0</v>
      </c>
      <c r="AG144" s="43">
        <f t="shared" si="42"/>
        <v>0</v>
      </c>
      <c r="AH144" s="43">
        <v>0</v>
      </c>
      <c r="AI144" s="25">
        <v>0</v>
      </c>
      <c r="AJ144" s="43">
        <f t="shared" si="43"/>
        <v>0</v>
      </c>
      <c r="AK144" s="43">
        <v>0</v>
      </c>
      <c r="AL144" s="25">
        <v>0</v>
      </c>
      <c r="AM144" s="43">
        <f t="shared" si="44"/>
        <v>0</v>
      </c>
      <c r="AN144" s="43">
        <v>0</v>
      </c>
      <c r="AO144" s="25">
        <v>0</v>
      </c>
    </row>
    <row r="145" ht="20.1" customHeight="1" spans="1:41">
      <c r="A145" s="24" t="s">
        <v>36</v>
      </c>
      <c r="B145" s="24" t="s">
        <v>36</v>
      </c>
      <c r="C145" s="24" t="s">
        <v>36</v>
      </c>
      <c r="D145" s="24" t="s">
        <v>239</v>
      </c>
      <c r="E145" s="43">
        <f t="shared" si="30"/>
        <v>140.75</v>
      </c>
      <c r="F145" s="43">
        <f t="shared" si="31"/>
        <v>140.75</v>
      </c>
      <c r="G145" s="43">
        <f t="shared" si="32"/>
        <v>140.75</v>
      </c>
      <c r="H145" s="43">
        <v>103.83</v>
      </c>
      <c r="I145" s="25">
        <v>36.92</v>
      </c>
      <c r="J145" s="43">
        <f t="shared" si="33"/>
        <v>0</v>
      </c>
      <c r="K145" s="43">
        <v>0</v>
      </c>
      <c r="L145" s="25">
        <v>0</v>
      </c>
      <c r="M145" s="43">
        <f t="shared" si="34"/>
        <v>0</v>
      </c>
      <c r="N145" s="43">
        <v>0</v>
      </c>
      <c r="O145" s="25">
        <v>0</v>
      </c>
      <c r="P145" s="26">
        <f t="shared" si="35"/>
        <v>0</v>
      </c>
      <c r="Q145" s="43">
        <f t="shared" si="36"/>
        <v>0</v>
      </c>
      <c r="R145" s="43">
        <v>0</v>
      </c>
      <c r="S145" s="25">
        <v>0</v>
      </c>
      <c r="T145" s="43">
        <f t="shared" si="37"/>
        <v>0</v>
      </c>
      <c r="U145" s="43">
        <v>0</v>
      </c>
      <c r="V145" s="43">
        <v>0</v>
      </c>
      <c r="W145" s="43">
        <f t="shared" si="38"/>
        <v>0</v>
      </c>
      <c r="X145" s="43">
        <v>0</v>
      </c>
      <c r="Y145" s="25">
        <v>0</v>
      </c>
      <c r="Z145" s="26">
        <f t="shared" si="39"/>
        <v>0</v>
      </c>
      <c r="AA145" s="43">
        <f t="shared" si="40"/>
        <v>0</v>
      </c>
      <c r="AB145" s="43">
        <v>0</v>
      </c>
      <c r="AC145" s="25">
        <v>0</v>
      </c>
      <c r="AD145" s="43">
        <f t="shared" si="41"/>
        <v>0</v>
      </c>
      <c r="AE145" s="43">
        <v>0</v>
      </c>
      <c r="AF145" s="25">
        <v>0</v>
      </c>
      <c r="AG145" s="43">
        <f t="shared" si="42"/>
        <v>0</v>
      </c>
      <c r="AH145" s="43">
        <v>0</v>
      </c>
      <c r="AI145" s="25">
        <v>0</v>
      </c>
      <c r="AJ145" s="43">
        <f t="shared" si="43"/>
        <v>0</v>
      </c>
      <c r="AK145" s="43">
        <v>0</v>
      </c>
      <c r="AL145" s="25">
        <v>0</v>
      </c>
      <c r="AM145" s="43">
        <f t="shared" si="44"/>
        <v>0</v>
      </c>
      <c r="AN145" s="43">
        <v>0</v>
      </c>
      <c r="AO145" s="25">
        <v>0</v>
      </c>
    </row>
    <row r="146" ht="20.1" customHeight="1" spans="1:41">
      <c r="A146" s="24" t="s">
        <v>240</v>
      </c>
      <c r="B146" s="24" t="s">
        <v>84</v>
      </c>
      <c r="C146" s="24" t="s">
        <v>142</v>
      </c>
      <c r="D146" s="24" t="s">
        <v>241</v>
      </c>
      <c r="E146" s="43">
        <f t="shared" si="30"/>
        <v>96.47</v>
      </c>
      <c r="F146" s="43">
        <f t="shared" si="31"/>
        <v>96.47</v>
      </c>
      <c r="G146" s="43">
        <f t="shared" si="32"/>
        <v>96.47</v>
      </c>
      <c r="H146" s="43">
        <v>96.47</v>
      </c>
      <c r="I146" s="25">
        <v>0</v>
      </c>
      <c r="J146" s="43">
        <f t="shared" si="33"/>
        <v>0</v>
      </c>
      <c r="K146" s="43">
        <v>0</v>
      </c>
      <c r="L146" s="25">
        <v>0</v>
      </c>
      <c r="M146" s="43">
        <f t="shared" si="34"/>
        <v>0</v>
      </c>
      <c r="N146" s="43">
        <v>0</v>
      </c>
      <c r="O146" s="25">
        <v>0</v>
      </c>
      <c r="P146" s="26">
        <f t="shared" si="35"/>
        <v>0</v>
      </c>
      <c r="Q146" s="43">
        <f t="shared" si="36"/>
        <v>0</v>
      </c>
      <c r="R146" s="43">
        <v>0</v>
      </c>
      <c r="S146" s="25">
        <v>0</v>
      </c>
      <c r="T146" s="43">
        <f t="shared" si="37"/>
        <v>0</v>
      </c>
      <c r="U146" s="43">
        <v>0</v>
      </c>
      <c r="V146" s="43">
        <v>0</v>
      </c>
      <c r="W146" s="43">
        <f t="shared" si="38"/>
        <v>0</v>
      </c>
      <c r="X146" s="43">
        <v>0</v>
      </c>
      <c r="Y146" s="25">
        <v>0</v>
      </c>
      <c r="Z146" s="26">
        <f t="shared" si="39"/>
        <v>0</v>
      </c>
      <c r="AA146" s="43">
        <f t="shared" si="40"/>
        <v>0</v>
      </c>
      <c r="AB146" s="43">
        <v>0</v>
      </c>
      <c r="AC146" s="25">
        <v>0</v>
      </c>
      <c r="AD146" s="43">
        <f t="shared" si="41"/>
        <v>0</v>
      </c>
      <c r="AE146" s="43">
        <v>0</v>
      </c>
      <c r="AF146" s="25">
        <v>0</v>
      </c>
      <c r="AG146" s="43">
        <f t="shared" si="42"/>
        <v>0</v>
      </c>
      <c r="AH146" s="43">
        <v>0</v>
      </c>
      <c r="AI146" s="25">
        <v>0</v>
      </c>
      <c r="AJ146" s="43">
        <f t="shared" si="43"/>
        <v>0</v>
      </c>
      <c r="AK146" s="43">
        <v>0</v>
      </c>
      <c r="AL146" s="25">
        <v>0</v>
      </c>
      <c r="AM146" s="43">
        <f t="shared" si="44"/>
        <v>0</v>
      </c>
      <c r="AN146" s="43">
        <v>0</v>
      </c>
      <c r="AO146" s="25">
        <v>0</v>
      </c>
    </row>
    <row r="147" ht="20.1" customHeight="1" spans="1:41">
      <c r="A147" s="24" t="s">
        <v>240</v>
      </c>
      <c r="B147" s="24" t="s">
        <v>87</v>
      </c>
      <c r="C147" s="24" t="s">
        <v>142</v>
      </c>
      <c r="D147" s="24" t="s">
        <v>242</v>
      </c>
      <c r="E147" s="43">
        <f t="shared" si="30"/>
        <v>44.28</v>
      </c>
      <c r="F147" s="43">
        <f t="shared" si="31"/>
        <v>44.28</v>
      </c>
      <c r="G147" s="43">
        <f t="shared" si="32"/>
        <v>44.28</v>
      </c>
      <c r="H147" s="43">
        <v>7.36</v>
      </c>
      <c r="I147" s="25">
        <v>36.92</v>
      </c>
      <c r="J147" s="43">
        <f t="shared" si="33"/>
        <v>0</v>
      </c>
      <c r="K147" s="43">
        <v>0</v>
      </c>
      <c r="L147" s="25">
        <v>0</v>
      </c>
      <c r="M147" s="43">
        <f t="shared" si="34"/>
        <v>0</v>
      </c>
      <c r="N147" s="43">
        <v>0</v>
      </c>
      <c r="O147" s="25">
        <v>0</v>
      </c>
      <c r="P147" s="26">
        <f t="shared" si="35"/>
        <v>0</v>
      </c>
      <c r="Q147" s="43">
        <f t="shared" si="36"/>
        <v>0</v>
      </c>
      <c r="R147" s="43">
        <v>0</v>
      </c>
      <c r="S147" s="25">
        <v>0</v>
      </c>
      <c r="T147" s="43">
        <f t="shared" si="37"/>
        <v>0</v>
      </c>
      <c r="U147" s="43">
        <v>0</v>
      </c>
      <c r="V147" s="43">
        <v>0</v>
      </c>
      <c r="W147" s="43">
        <f t="shared" si="38"/>
        <v>0</v>
      </c>
      <c r="X147" s="43">
        <v>0</v>
      </c>
      <c r="Y147" s="25">
        <v>0</v>
      </c>
      <c r="Z147" s="26">
        <f t="shared" si="39"/>
        <v>0</v>
      </c>
      <c r="AA147" s="43">
        <f t="shared" si="40"/>
        <v>0</v>
      </c>
      <c r="AB147" s="43">
        <v>0</v>
      </c>
      <c r="AC147" s="25">
        <v>0</v>
      </c>
      <c r="AD147" s="43">
        <f t="shared" si="41"/>
        <v>0</v>
      </c>
      <c r="AE147" s="43">
        <v>0</v>
      </c>
      <c r="AF147" s="25">
        <v>0</v>
      </c>
      <c r="AG147" s="43">
        <f t="shared" si="42"/>
        <v>0</v>
      </c>
      <c r="AH147" s="43">
        <v>0</v>
      </c>
      <c r="AI147" s="25">
        <v>0</v>
      </c>
      <c r="AJ147" s="43">
        <f t="shared" si="43"/>
        <v>0</v>
      </c>
      <c r="AK147" s="43">
        <v>0</v>
      </c>
      <c r="AL147" s="25">
        <v>0</v>
      </c>
      <c r="AM147" s="43">
        <f t="shared" si="44"/>
        <v>0</v>
      </c>
      <c r="AN147" s="43">
        <v>0</v>
      </c>
      <c r="AO147" s="25">
        <v>0</v>
      </c>
    </row>
    <row r="148" ht="20.1" customHeight="1" spans="1:41">
      <c r="A148" s="24" t="s">
        <v>36</v>
      </c>
      <c r="B148" s="24" t="s">
        <v>36</v>
      </c>
      <c r="C148" s="24" t="s">
        <v>36</v>
      </c>
      <c r="D148" s="24" t="s">
        <v>243</v>
      </c>
      <c r="E148" s="43">
        <f t="shared" si="30"/>
        <v>2</v>
      </c>
      <c r="F148" s="43">
        <f t="shared" si="31"/>
        <v>2</v>
      </c>
      <c r="G148" s="43">
        <f t="shared" si="32"/>
        <v>2</v>
      </c>
      <c r="H148" s="43">
        <v>0</v>
      </c>
      <c r="I148" s="25">
        <v>2</v>
      </c>
      <c r="J148" s="43">
        <f t="shared" si="33"/>
        <v>0</v>
      </c>
      <c r="K148" s="43">
        <v>0</v>
      </c>
      <c r="L148" s="25">
        <v>0</v>
      </c>
      <c r="M148" s="43">
        <f t="shared" si="34"/>
        <v>0</v>
      </c>
      <c r="N148" s="43">
        <v>0</v>
      </c>
      <c r="O148" s="25">
        <v>0</v>
      </c>
      <c r="P148" s="26">
        <f t="shared" si="35"/>
        <v>0</v>
      </c>
      <c r="Q148" s="43">
        <f t="shared" si="36"/>
        <v>0</v>
      </c>
      <c r="R148" s="43">
        <v>0</v>
      </c>
      <c r="S148" s="25">
        <v>0</v>
      </c>
      <c r="T148" s="43">
        <f t="shared" si="37"/>
        <v>0</v>
      </c>
      <c r="U148" s="43">
        <v>0</v>
      </c>
      <c r="V148" s="43">
        <v>0</v>
      </c>
      <c r="W148" s="43">
        <f t="shared" si="38"/>
        <v>0</v>
      </c>
      <c r="X148" s="43">
        <v>0</v>
      </c>
      <c r="Y148" s="25">
        <v>0</v>
      </c>
      <c r="Z148" s="26">
        <f t="shared" si="39"/>
        <v>0</v>
      </c>
      <c r="AA148" s="43">
        <f t="shared" si="40"/>
        <v>0</v>
      </c>
      <c r="AB148" s="43">
        <v>0</v>
      </c>
      <c r="AC148" s="25">
        <v>0</v>
      </c>
      <c r="AD148" s="43">
        <f t="shared" si="41"/>
        <v>0</v>
      </c>
      <c r="AE148" s="43">
        <v>0</v>
      </c>
      <c r="AF148" s="25">
        <v>0</v>
      </c>
      <c r="AG148" s="43">
        <f t="shared" si="42"/>
        <v>0</v>
      </c>
      <c r="AH148" s="43">
        <v>0</v>
      </c>
      <c r="AI148" s="25">
        <v>0</v>
      </c>
      <c r="AJ148" s="43">
        <f t="shared" si="43"/>
        <v>0</v>
      </c>
      <c r="AK148" s="43">
        <v>0</v>
      </c>
      <c r="AL148" s="25">
        <v>0</v>
      </c>
      <c r="AM148" s="43">
        <f t="shared" si="44"/>
        <v>0</v>
      </c>
      <c r="AN148" s="43">
        <v>0</v>
      </c>
      <c r="AO148" s="25">
        <v>0</v>
      </c>
    </row>
    <row r="149" ht="20.1" customHeight="1" spans="1:41">
      <c r="A149" s="24" t="s">
        <v>244</v>
      </c>
      <c r="B149" s="24" t="s">
        <v>84</v>
      </c>
      <c r="C149" s="24" t="s">
        <v>142</v>
      </c>
      <c r="D149" s="24" t="s">
        <v>245</v>
      </c>
      <c r="E149" s="43">
        <f t="shared" si="30"/>
        <v>2</v>
      </c>
      <c r="F149" s="43">
        <f t="shared" si="31"/>
        <v>2</v>
      </c>
      <c r="G149" s="43">
        <f t="shared" si="32"/>
        <v>2</v>
      </c>
      <c r="H149" s="43">
        <v>0</v>
      </c>
      <c r="I149" s="25">
        <v>2</v>
      </c>
      <c r="J149" s="43">
        <f t="shared" si="33"/>
        <v>0</v>
      </c>
      <c r="K149" s="43">
        <v>0</v>
      </c>
      <c r="L149" s="25">
        <v>0</v>
      </c>
      <c r="M149" s="43">
        <f t="shared" si="34"/>
        <v>0</v>
      </c>
      <c r="N149" s="43">
        <v>0</v>
      </c>
      <c r="O149" s="25">
        <v>0</v>
      </c>
      <c r="P149" s="26">
        <f t="shared" si="35"/>
        <v>0</v>
      </c>
      <c r="Q149" s="43">
        <f t="shared" si="36"/>
        <v>0</v>
      </c>
      <c r="R149" s="43">
        <v>0</v>
      </c>
      <c r="S149" s="25">
        <v>0</v>
      </c>
      <c r="T149" s="43">
        <f t="shared" si="37"/>
        <v>0</v>
      </c>
      <c r="U149" s="43">
        <v>0</v>
      </c>
      <c r="V149" s="43">
        <v>0</v>
      </c>
      <c r="W149" s="43">
        <f t="shared" si="38"/>
        <v>0</v>
      </c>
      <c r="X149" s="43">
        <v>0</v>
      </c>
      <c r="Y149" s="25">
        <v>0</v>
      </c>
      <c r="Z149" s="26">
        <f t="shared" si="39"/>
        <v>0</v>
      </c>
      <c r="AA149" s="43">
        <f t="shared" si="40"/>
        <v>0</v>
      </c>
      <c r="AB149" s="43">
        <v>0</v>
      </c>
      <c r="AC149" s="25">
        <v>0</v>
      </c>
      <c r="AD149" s="43">
        <f t="shared" si="41"/>
        <v>0</v>
      </c>
      <c r="AE149" s="43">
        <v>0</v>
      </c>
      <c r="AF149" s="25">
        <v>0</v>
      </c>
      <c r="AG149" s="43">
        <f t="shared" si="42"/>
        <v>0</v>
      </c>
      <c r="AH149" s="43">
        <v>0</v>
      </c>
      <c r="AI149" s="25">
        <v>0</v>
      </c>
      <c r="AJ149" s="43">
        <f t="shared" si="43"/>
        <v>0</v>
      </c>
      <c r="AK149" s="43">
        <v>0</v>
      </c>
      <c r="AL149" s="25">
        <v>0</v>
      </c>
      <c r="AM149" s="43">
        <f t="shared" si="44"/>
        <v>0</v>
      </c>
      <c r="AN149" s="43">
        <v>0</v>
      </c>
      <c r="AO149" s="25">
        <v>0</v>
      </c>
    </row>
    <row r="150" ht="20.1" customHeight="1" spans="1:41">
      <c r="A150" s="24" t="s">
        <v>36</v>
      </c>
      <c r="B150" s="24" t="s">
        <v>36</v>
      </c>
      <c r="C150" s="24" t="s">
        <v>36</v>
      </c>
      <c r="D150" s="24" t="s">
        <v>143</v>
      </c>
      <c r="E150" s="43">
        <f t="shared" si="30"/>
        <v>142.28</v>
      </c>
      <c r="F150" s="43">
        <f t="shared" si="31"/>
        <v>142.28</v>
      </c>
      <c r="G150" s="43">
        <f t="shared" si="32"/>
        <v>142.28</v>
      </c>
      <c r="H150" s="43">
        <v>127</v>
      </c>
      <c r="I150" s="25">
        <v>15.28</v>
      </c>
      <c r="J150" s="43">
        <f t="shared" si="33"/>
        <v>0</v>
      </c>
      <c r="K150" s="43">
        <v>0</v>
      </c>
      <c r="L150" s="25">
        <v>0</v>
      </c>
      <c r="M150" s="43">
        <f t="shared" si="34"/>
        <v>0</v>
      </c>
      <c r="N150" s="43">
        <v>0</v>
      </c>
      <c r="O150" s="25">
        <v>0</v>
      </c>
      <c r="P150" s="26">
        <f t="shared" si="35"/>
        <v>0</v>
      </c>
      <c r="Q150" s="43">
        <f t="shared" si="36"/>
        <v>0</v>
      </c>
      <c r="R150" s="43">
        <v>0</v>
      </c>
      <c r="S150" s="25">
        <v>0</v>
      </c>
      <c r="T150" s="43">
        <f t="shared" si="37"/>
        <v>0</v>
      </c>
      <c r="U150" s="43">
        <v>0</v>
      </c>
      <c r="V150" s="43">
        <v>0</v>
      </c>
      <c r="W150" s="43">
        <f t="shared" si="38"/>
        <v>0</v>
      </c>
      <c r="X150" s="43">
        <v>0</v>
      </c>
      <c r="Y150" s="25">
        <v>0</v>
      </c>
      <c r="Z150" s="26">
        <f t="shared" si="39"/>
        <v>0</v>
      </c>
      <c r="AA150" s="43">
        <f t="shared" si="40"/>
        <v>0</v>
      </c>
      <c r="AB150" s="43">
        <v>0</v>
      </c>
      <c r="AC150" s="25">
        <v>0</v>
      </c>
      <c r="AD150" s="43">
        <f t="shared" si="41"/>
        <v>0</v>
      </c>
      <c r="AE150" s="43">
        <v>0</v>
      </c>
      <c r="AF150" s="25">
        <v>0</v>
      </c>
      <c r="AG150" s="43">
        <f t="shared" si="42"/>
        <v>0</v>
      </c>
      <c r="AH150" s="43">
        <v>0</v>
      </c>
      <c r="AI150" s="25">
        <v>0</v>
      </c>
      <c r="AJ150" s="43">
        <f t="shared" si="43"/>
        <v>0</v>
      </c>
      <c r="AK150" s="43">
        <v>0</v>
      </c>
      <c r="AL150" s="25">
        <v>0</v>
      </c>
      <c r="AM150" s="43">
        <f t="shared" si="44"/>
        <v>0</v>
      </c>
      <c r="AN150" s="43">
        <v>0</v>
      </c>
      <c r="AO150" s="25">
        <v>0</v>
      </c>
    </row>
    <row r="151" ht="20.1" customHeight="1" spans="1:41">
      <c r="A151" s="24" t="s">
        <v>36</v>
      </c>
      <c r="B151" s="24" t="s">
        <v>36</v>
      </c>
      <c r="C151" s="24" t="s">
        <v>36</v>
      </c>
      <c r="D151" s="24" t="s">
        <v>239</v>
      </c>
      <c r="E151" s="43">
        <f t="shared" si="30"/>
        <v>142</v>
      </c>
      <c r="F151" s="43">
        <f t="shared" si="31"/>
        <v>142</v>
      </c>
      <c r="G151" s="43">
        <f t="shared" si="32"/>
        <v>142</v>
      </c>
      <c r="H151" s="43">
        <v>127</v>
      </c>
      <c r="I151" s="25">
        <v>15</v>
      </c>
      <c r="J151" s="43">
        <f t="shared" si="33"/>
        <v>0</v>
      </c>
      <c r="K151" s="43">
        <v>0</v>
      </c>
      <c r="L151" s="25">
        <v>0</v>
      </c>
      <c r="M151" s="43">
        <f t="shared" si="34"/>
        <v>0</v>
      </c>
      <c r="N151" s="43">
        <v>0</v>
      </c>
      <c r="O151" s="25">
        <v>0</v>
      </c>
      <c r="P151" s="26">
        <f t="shared" si="35"/>
        <v>0</v>
      </c>
      <c r="Q151" s="43">
        <f t="shared" si="36"/>
        <v>0</v>
      </c>
      <c r="R151" s="43">
        <v>0</v>
      </c>
      <c r="S151" s="25">
        <v>0</v>
      </c>
      <c r="T151" s="43">
        <f t="shared" si="37"/>
        <v>0</v>
      </c>
      <c r="U151" s="43">
        <v>0</v>
      </c>
      <c r="V151" s="43">
        <v>0</v>
      </c>
      <c r="W151" s="43">
        <f t="shared" si="38"/>
        <v>0</v>
      </c>
      <c r="X151" s="43">
        <v>0</v>
      </c>
      <c r="Y151" s="25">
        <v>0</v>
      </c>
      <c r="Z151" s="26">
        <f t="shared" si="39"/>
        <v>0</v>
      </c>
      <c r="AA151" s="43">
        <f t="shared" si="40"/>
        <v>0</v>
      </c>
      <c r="AB151" s="43">
        <v>0</v>
      </c>
      <c r="AC151" s="25">
        <v>0</v>
      </c>
      <c r="AD151" s="43">
        <f t="shared" si="41"/>
        <v>0</v>
      </c>
      <c r="AE151" s="43">
        <v>0</v>
      </c>
      <c r="AF151" s="25">
        <v>0</v>
      </c>
      <c r="AG151" s="43">
        <f t="shared" si="42"/>
        <v>0</v>
      </c>
      <c r="AH151" s="43">
        <v>0</v>
      </c>
      <c r="AI151" s="25">
        <v>0</v>
      </c>
      <c r="AJ151" s="43">
        <f t="shared" si="43"/>
        <v>0</v>
      </c>
      <c r="AK151" s="43">
        <v>0</v>
      </c>
      <c r="AL151" s="25">
        <v>0</v>
      </c>
      <c r="AM151" s="43">
        <f t="shared" si="44"/>
        <v>0</v>
      </c>
      <c r="AN151" s="43">
        <v>0</v>
      </c>
      <c r="AO151" s="25">
        <v>0</v>
      </c>
    </row>
    <row r="152" ht="20.1" customHeight="1" spans="1:41">
      <c r="A152" s="24" t="s">
        <v>240</v>
      </c>
      <c r="B152" s="24" t="s">
        <v>84</v>
      </c>
      <c r="C152" s="24" t="s">
        <v>144</v>
      </c>
      <c r="D152" s="24" t="s">
        <v>241</v>
      </c>
      <c r="E152" s="43">
        <f t="shared" si="30"/>
        <v>119.65</v>
      </c>
      <c r="F152" s="43">
        <f t="shared" si="31"/>
        <v>119.65</v>
      </c>
      <c r="G152" s="43">
        <f t="shared" si="32"/>
        <v>119.65</v>
      </c>
      <c r="H152" s="43">
        <v>119.65</v>
      </c>
      <c r="I152" s="25">
        <v>0</v>
      </c>
      <c r="J152" s="43">
        <f t="shared" si="33"/>
        <v>0</v>
      </c>
      <c r="K152" s="43">
        <v>0</v>
      </c>
      <c r="L152" s="25">
        <v>0</v>
      </c>
      <c r="M152" s="43">
        <f t="shared" si="34"/>
        <v>0</v>
      </c>
      <c r="N152" s="43">
        <v>0</v>
      </c>
      <c r="O152" s="25">
        <v>0</v>
      </c>
      <c r="P152" s="26">
        <f t="shared" si="35"/>
        <v>0</v>
      </c>
      <c r="Q152" s="43">
        <f t="shared" si="36"/>
        <v>0</v>
      </c>
      <c r="R152" s="43">
        <v>0</v>
      </c>
      <c r="S152" s="25">
        <v>0</v>
      </c>
      <c r="T152" s="43">
        <f t="shared" si="37"/>
        <v>0</v>
      </c>
      <c r="U152" s="43">
        <v>0</v>
      </c>
      <c r="V152" s="43">
        <v>0</v>
      </c>
      <c r="W152" s="43">
        <f t="shared" si="38"/>
        <v>0</v>
      </c>
      <c r="X152" s="43">
        <v>0</v>
      </c>
      <c r="Y152" s="25">
        <v>0</v>
      </c>
      <c r="Z152" s="26">
        <f t="shared" si="39"/>
        <v>0</v>
      </c>
      <c r="AA152" s="43">
        <f t="shared" si="40"/>
        <v>0</v>
      </c>
      <c r="AB152" s="43">
        <v>0</v>
      </c>
      <c r="AC152" s="25">
        <v>0</v>
      </c>
      <c r="AD152" s="43">
        <f t="shared" si="41"/>
        <v>0</v>
      </c>
      <c r="AE152" s="43">
        <v>0</v>
      </c>
      <c r="AF152" s="25">
        <v>0</v>
      </c>
      <c r="AG152" s="43">
        <f t="shared" si="42"/>
        <v>0</v>
      </c>
      <c r="AH152" s="43">
        <v>0</v>
      </c>
      <c r="AI152" s="25">
        <v>0</v>
      </c>
      <c r="AJ152" s="43">
        <f t="shared" si="43"/>
        <v>0</v>
      </c>
      <c r="AK152" s="43">
        <v>0</v>
      </c>
      <c r="AL152" s="25">
        <v>0</v>
      </c>
      <c r="AM152" s="43">
        <f t="shared" si="44"/>
        <v>0</v>
      </c>
      <c r="AN152" s="43">
        <v>0</v>
      </c>
      <c r="AO152" s="25">
        <v>0</v>
      </c>
    </row>
    <row r="153" ht="20.1" customHeight="1" spans="1:41">
      <c r="A153" s="24" t="s">
        <v>240</v>
      </c>
      <c r="B153" s="24" t="s">
        <v>87</v>
      </c>
      <c r="C153" s="24" t="s">
        <v>144</v>
      </c>
      <c r="D153" s="24" t="s">
        <v>242</v>
      </c>
      <c r="E153" s="43">
        <f t="shared" si="30"/>
        <v>22.35</v>
      </c>
      <c r="F153" s="43">
        <f t="shared" si="31"/>
        <v>22.35</v>
      </c>
      <c r="G153" s="43">
        <f t="shared" si="32"/>
        <v>22.35</v>
      </c>
      <c r="H153" s="43">
        <v>7.35</v>
      </c>
      <c r="I153" s="25">
        <v>15</v>
      </c>
      <c r="J153" s="43">
        <f t="shared" si="33"/>
        <v>0</v>
      </c>
      <c r="K153" s="43">
        <v>0</v>
      </c>
      <c r="L153" s="25">
        <v>0</v>
      </c>
      <c r="M153" s="43">
        <f t="shared" si="34"/>
        <v>0</v>
      </c>
      <c r="N153" s="43">
        <v>0</v>
      </c>
      <c r="O153" s="25">
        <v>0</v>
      </c>
      <c r="P153" s="26">
        <f t="shared" si="35"/>
        <v>0</v>
      </c>
      <c r="Q153" s="43">
        <f t="shared" si="36"/>
        <v>0</v>
      </c>
      <c r="R153" s="43">
        <v>0</v>
      </c>
      <c r="S153" s="25">
        <v>0</v>
      </c>
      <c r="T153" s="43">
        <f t="shared" si="37"/>
        <v>0</v>
      </c>
      <c r="U153" s="43">
        <v>0</v>
      </c>
      <c r="V153" s="43">
        <v>0</v>
      </c>
      <c r="W153" s="43">
        <f t="shared" si="38"/>
        <v>0</v>
      </c>
      <c r="X153" s="43">
        <v>0</v>
      </c>
      <c r="Y153" s="25">
        <v>0</v>
      </c>
      <c r="Z153" s="26">
        <f t="shared" si="39"/>
        <v>0</v>
      </c>
      <c r="AA153" s="43">
        <f t="shared" si="40"/>
        <v>0</v>
      </c>
      <c r="AB153" s="43">
        <v>0</v>
      </c>
      <c r="AC153" s="25">
        <v>0</v>
      </c>
      <c r="AD153" s="43">
        <f t="shared" si="41"/>
        <v>0</v>
      </c>
      <c r="AE153" s="43">
        <v>0</v>
      </c>
      <c r="AF153" s="25">
        <v>0</v>
      </c>
      <c r="AG153" s="43">
        <f t="shared" si="42"/>
        <v>0</v>
      </c>
      <c r="AH153" s="43">
        <v>0</v>
      </c>
      <c r="AI153" s="25">
        <v>0</v>
      </c>
      <c r="AJ153" s="43">
        <f t="shared" si="43"/>
        <v>0</v>
      </c>
      <c r="AK153" s="43">
        <v>0</v>
      </c>
      <c r="AL153" s="25">
        <v>0</v>
      </c>
      <c r="AM153" s="43">
        <f t="shared" si="44"/>
        <v>0</v>
      </c>
      <c r="AN153" s="43">
        <v>0</v>
      </c>
      <c r="AO153" s="25">
        <v>0</v>
      </c>
    </row>
    <row r="154" ht="20.1" customHeight="1" spans="1:41">
      <c r="A154" s="24" t="s">
        <v>36</v>
      </c>
      <c r="B154" s="24" t="s">
        <v>36</v>
      </c>
      <c r="C154" s="24" t="s">
        <v>36</v>
      </c>
      <c r="D154" s="24" t="s">
        <v>243</v>
      </c>
      <c r="E154" s="43">
        <f t="shared" si="30"/>
        <v>0.28</v>
      </c>
      <c r="F154" s="43">
        <f t="shared" si="31"/>
        <v>0.28</v>
      </c>
      <c r="G154" s="43">
        <f t="shared" si="32"/>
        <v>0.28</v>
      </c>
      <c r="H154" s="43">
        <v>0</v>
      </c>
      <c r="I154" s="25">
        <v>0.28</v>
      </c>
      <c r="J154" s="43">
        <f t="shared" si="33"/>
        <v>0</v>
      </c>
      <c r="K154" s="43">
        <v>0</v>
      </c>
      <c r="L154" s="25">
        <v>0</v>
      </c>
      <c r="M154" s="43">
        <f t="shared" si="34"/>
        <v>0</v>
      </c>
      <c r="N154" s="43">
        <v>0</v>
      </c>
      <c r="O154" s="25">
        <v>0</v>
      </c>
      <c r="P154" s="26">
        <f t="shared" si="35"/>
        <v>0</v>
      </c>
      <c r="Q154" s="43">
        <f t="shared" si="36"/>
        <v>0</v>
      </c>
      <c r="R154" s="43">
        <v>0</v>
      </c>
      <c r="S154" s="25">
        <v>0</v>
      </c>
      <c r="T154" s="43">
        <f t="shared" si="37"/>
        <v>0</v>
      </c>
      <c r="U154" s="43">
        <v>0</v>
      </c>
      <c r="V154" s="43">
        <v>0</v>
      </c>
      <c r="W154" s="43">
        <f t="shared" si="38"/>
        <v>0</v>
      </c>
      <c r="X154" s="43">
        <v>0</v>
      </c>
      <c r="Y154" s="25">
        <v>0</v>
      </c>
      <c r="Z154" s="26">
        <f t="shared" si="39"/>
        <v>0</v>
      </c>
      <c r="AA154" s="43">
        <f t="shared" si="40"/>
        <v>0</v>
      </c>
      <c r="AB154" s="43">
        <v>0</v>
      </c>
      <c r="AC154" s="25">
        <v>0</v>
      </c>
      <c r="AD154" s="43">
        <f t="shared" si="41"/>
        <v>0</v>
      </c>
      <c r="AE154" s="43">
        <v>0</v>
      </c>
      <c r="AF154" s="25">
        <v>0</v>
      </c>
      <c r="AG154" s="43">
        <f t="shared" si="42"/>
        <v>0</v>
      </c>
      <c r="AH154" s="43">
        <v>0</v>
      </c>
      <c r="AI154" s="25">
        <v>0</v>
      </c>
      <c r="AJ154" s="43">
        <f t="shared" si="43"/>
        <v>0</v>
      </c>
      <c r="AK154" s="43">
        <v>0</v>
      </c>
      <c r="AL154" s="25">
        <v>0</v>
      </c>
      <c r="AM154" s="43">
        <f t="shared" si="44"/>
        <v>0</v>
      </c>
      <c r="AN154" s="43">
        <v>0</v>
      </c>
      <c r="AO154" s="25">
        <v>0</v>
      </c>
    </row>
    <row r="155" ht="20.1" customHeight="1" spans="1:41">
      <c r="A155" s="24" t="s">
        <v>244</v>
      </c>
      <c r="B155" s="24" t="s">
        <v>84</v>
      </c>
      <c r="C155" s="24" t="s">
        <v>144</v>
      </c>
      <c r="D155" s="24" t="s">
        <v>245</v>
      </c>
      <c r="E155" s="43">
        <f t="shared" si="30"/>
        <v>0.28</v>
      </c>
      <c r="F155" s="43">
        <f t="shared" si="31"/>
        <v>0.28</v>
      </c>
      <c r="G155" s="43">
        <f t="shared" si="32"/>
        <v>0.28</v>
      </c>
      <c r="H155" s="43">
        <v>0</v>
      </c>
      <c r="I155" s="25">
        <v>0.28</v>
      </c>
      <c r="J155" s="43">
        <f t="shared" si="33"/>
        <v>0</v>
      </c>
      <c r="K155" s="43">
        <v>0</v>
      </c>
      <c r="L155" s="25">
        <v>0</v>
      </c>
      <c r="M155" s="43">
        <f t="shared" si="34"/>
        <v>0</v>
      </c>
      <c r="N155" s="43">
        <v>0</v>
      </c>
      <c r="O155" s="25">
        <v>0</v>
      </c>
      <c r="P155" s="26">
        <f t="shared" si="35"/>
        <v>0</v>
      </c>
      <c r="Q155" s="43">
        <f t="shared" si="36"/>
        <v>0</v>
      </c>
      <c r="R155" s="43">
        <v>0</v>
      </c>
      <c r="S155" s="25">
        <v>0</v>
      </c>
      <c r="T155" s="43">
        <f t="shared" si="37"/>
        <v>0</v>
      </c>
      <c r="U155" s="43">
        <v>0</v>
      </c>
      <c r="V155" s="43">
        <v>0</v>
      </c>
      <c r="W155" s="43">
        <f t="shared" si="38"/>
        <v>0</v>
      </c>
      <c r="X155" s="43">
        <v>0</v>
      </c>
      <c r="Y155" s="25">
        <v>0</v>
      </c>
      <c r="Z155" s="26">
        <f t="shared" si="39"/>
        <v>0</v>
      </c>
      <c r="AA155" s="43">
        <f t="shared" si="40"/>
        <v>0</v>
      </c>
      <c r="AB155" s="43">
        <v>0</v>
      </c>
      <c r="AC155" s="25">
        <v>0</v>
      </c>
      <c r="AD155" s="43">
        <f t="shared" si="41"/>
        <v>0</v>
      </c>
      <c r="AE155" s="43">
        <v>0</v>
      </c>
      <c r="AF155" s="25">
        <v>0</v>
      </c>
      <c r="AG155" s="43">
        <f t="shared" si="42"/>
        <v>0</v>
      </c>
      <c r="AH155" s="43">
        <v>0</v>
      </c>
      <c r="AI155" s="25">
        <v>0</v>
      </c>
      <c r="AJ155" s="43">
        <f t="shared" si="43"/>
        <v>0</v>
      </c>
      <c r="AK155" s="43">
        <v>0</v>
      </c>
      <c r="AL155" s="25">
        <v>0</v>
      </c>
      <c r="AM155" s="43">
        <f t="shared" si="44"/>
        <v>0</v>
      </c>
      <c r="AN155" s="43">
        <v>0</v>
      </c>
      <c r="AO155" s="25">
        <v>0</v>
      </c>
    </row>
    <row r="156" ht="20.1" customHeight="1" spans="1:41">
      <c r="A156" s="24" t="s">
        <v>36</v>
      </c>
      <c r="B156" s="24" t="s">
        <v>36</v>
      </c>
      <c r="C156" s="24" t="s">
        <v>36</v>
      </c>
      <c r="D156" s="24" t="s">
        <v>145</v>
      </c>
      <c r="E156" s="43">
        <f t="shared" si="30"/>
        <v>2334.34</v>
      </c>
      <c r="F156" s="43">
        <f t="shared" si="31"/>
        <v>2334.34</v>
      </c>
      <c r="G156" s="43">
        <f t="shared" si="32"/>
        <v>2334.34</v>
      </c>
      <c r="H156" s="43">
        <v>210.04</v>
      </c>
      <c r="I156" s="25">
        <v>2124.3</v>
      </c>
      <c r="J156" s="43">
        <f t="shared" si="33"/>
        <v>0</v>
      </c>
      <c r="K156" s="43">
        <v>0</v>
      </c>
      <c r="L156" s="25">
        <v>0</v>
      </c>
      <c r="M156" s="43">
        <f t="shared" si="34"/>
        <v>0</v>
      </c>
      <c r="N156" s="43">
        <v>0</v>
      </c>
      <c r="O156" s="25">
        <v>0</v>
      </c>
      <c r="P156" s="26">
        <f t="shared" si="35"/>
        <v>0</v>
      </c>
      <c r="Q156" s="43">
        <f t="shared" si="36"/>
        <v>0</v>
      </c>
      <c r="R156" s="43">
        <v>0</v>
      </c>
      <c r="S156" s="25">
        <v>0</v>
      </c>
      <c r="T156" s="43">
        <f t="shared" si="37"/>
        <v>0</v>
      </c>
      <c r="U156" s="43">
        <v>0</v>
      </c>
      <c r="V156" s="43">
        <v>0</v>
      </c>
      <c r="W156" s="43">
        <f t="shared" si="38"/>
        <v>0</v>
      </c>
      <c r="X156" s="43">
        <v>0</v>
      </c>
      <c r="Y156" s="25">
        <v>0</v>
      </c>
      <c r="Z156" s="26">
        <f t="shared" si="39"/>
        <v>0</v>
      </c>
      <c r="AA156" s="43">
        <f t="shared" si="40"/>
        <v>0</v>
      </c>
      <c r="AB156" s="43">
        <v>0</v>
      </c>
      <c r="AC156" s="25">
        <v>0</v>
      </c>
      <c r="AD156" s="43">
        <f t="shared" si="41"/>
        <v>0</v>
      </c>
      <c r="AE156" s="43">
        <v>0</v>
      </c>
      <c r="AF156" s="25">
        <v>0</v>
      </c>
      <c r="AG156" s="43">
        <f t="shared" si="42"/>
        <v>0</v>
      </c>
      <c r="AH156" s="43">
        <v>0</v>
      </c>
      <c r="AI156" s="25">
        <v>0</v>
      </c>
      <c r="AJ156" s="43">
        <f t="shared" si="43"/>
        <v>0</v>
      </c>
      <c r="AK156" s="43">
        <v>0</v>
      </c>
      <c r="AL156" s="25">
        <v>0</v>
      </c>
      <c r="AM156" s="43">
        <f t="shared" si="44"/>
        <v>0</v>
      </c>
      <c r="AN156" s="43">
        <v>0</v>
      </c>
      <c r="AO156" s="25">
        <v>0</v>
      </c>
    </row>
    <row r="157" ht="20.1" customHeight="1" spans="1:41">
      <c r="A157" s="24" t="s">
        <v>36</v>
      </c>
      <c r="B157" s="24" t="s">
        <v>36</v>
      </c>
      <c r="C157" s="24" t="s">
        <v>36</v>
      </c>
      <c r="D157" s="24" t="s">
        <v>146</v>
      </c>
      <c r="E157" s="43">
        <f t="shared" si="30"/>
        <v>2191.57</v>
      </c>
      <c r="F157" s="43">
        <f t="shared" si="31"/>
        <v>2191.57</v>
      </c>
      <c r="G157" s="43">
        <f t="shared" si="32"/>
        <v>2191.57</v>
      </c>
      <c r="H157" s="43">
        <v>147.47</v>
      </c>
      <c r="I157" s="25">
        <v>2044.1</v>
      </c>
      <c r="J157" s="43">
        <f t="shared" si="33"/>
        <v>0</v>
      </c>
      <c r="K157" s="43">
        <v>0</v>
      </c>
      <c r="L157" s="25">
        <v>0</v>
      </c>
      <c r="M157" s="43">
        <f t="shared" si="34"/>
        <v>0</v>
      </c>
      <c r="N157" s="43">
        <v>0</v>
      </c>
      <c r="O157" s="25">
        <v>0</v>
      </c>
      <c r="P157" s="26">
        <f t="shared" si="35"/>
        <v>0</v>
      </c>
      <c r="Q157" s="43">
        <f t="shared" si="36"/>
        <v>0</v>
      </c>
      <c r="R157" s="43">
        <v>0</v>
      </c>
      <c r="S157" s="25">
        <v>0</v>
      </c>
      <c r="T157" s="43">
        <f t="shared" si="37"/>
        <v>0</v>
      </c>
      <c r="U157" s="43">
        <v>0</v>
      </c>
      <c r="V157" s="43">
        <v>0</v>
      </c>
      <c r="W157" s="43">
        <f t="shared" si="38"/>
        <v>0</v>
      </c>
      <c r="X157" s="43">
        <v>0</v>
      </c>
      <c r="Y157" s="25">
        <v>0</v>
      </c>
      <c r="Z157" s="26">
        <f t="shared" si="39"/>
        <v>0</v>
      </c>
      <c r="AA157" s="43">
        <f t="shared" si="40"/>
        <v>0</v>
      </c>
      <c r="AB157" s="43">
        <v>0</v>
      </c>
      <c r="AC157" s="25">
        <v>0</v>
      </c>
      <c r="AD157" s="43">
        <f t="shared" si="41"/>
        <v>0</v>
      </c>
      <c r="AE157" s="43">
        <v>0</v>
      </c>
      <c r="AF157" s="25">
        <v>0</v>
      </c>
      <c r="AG157" s="43">
        <f t="shared" si="42"/>
        <v>0</v>
      </c>
      <c r="AH157" s="43">
        <v>0</v>
      </c>
      <c r="AI157" s="25">
        <v>0</v>
      </c>
      <c r="AJ157" s="43">
        <f t="shared" si="43"/>
        <v>0</v>
      </c>
      <c r="AK157" s="43">
        <v>0</v>
      </c>
      <c r="AL157" s="25">
        <v>0</v>
      </c>
      <c r="AM157" s="43">
        <f t="shared" si="44"/>
        <v>0</v>
      </c>
      <c r="AN157" s="43">
        <v>0</v>
      </c>
      <c r="AO157" s="25">
        <v>0</v>
      </c>
    </row>
    <row r="158" ht="20.1" customHeight="1" spans="1:41">
      <c r="A158" s="24" t="s">
        <v>36</v>
      </c>
      <c r="B158" s="24" t="s">
        <v>36</v>
      </c>
      <c r="C158" s="24" t="s">
        <v>36</v>
      </c>
      <c r="D158" s="24" t="s">
        <v>239</v>
      </c>
      <c r="E158" s="43">
        <f t="shared" si="30"/>
        <v>2191.57</v>
      </c>
      <c r="F158" s="43">
        <f t="shared" si="31"/>
        <v>2191.57</v>
      </c>
      <c r="G158" s="43">
        <f t="shared" si="32"/>
        <v>2191.57</v>
      </c>
      <c r="H158" s="43">
        <v>147.47</v>
      </c>
      <c r="I158" s="25">
        <v>2044.1</v>
      </c>
      <c r="J158" s="43">
        <f t="shared" si="33"/>
        <v>0</v>
      </c>
      <c r="K158" s="43">
        <v>0</v>
      </c>
      <c r="L158" s="25">
        <v>0</v>
      </c>
      <c r="M158" s="43">
        <f t="shared" si="34"/>
        <v>0</v>
      </c>
      <c r="N158" s="43">
        <v>0</v>
      </c>
      <c r="O158" s="25">
        <v>0</v>
      </c>
      <c r="P158" s="26">
        <f t="shared" si="35"/>
        <v>0</v>
      </c>
      <c r="Q158" s="43">
        <f t="shared" si="36"/>
        <v>0</v>
      </c>
      <c r="R158" s="43">
        <v>0</v>
      </c>
      <c r="S158" s="25">
        <v>0</v>
      </c>
      <c r="T158" s="43">
        <f t="shared" si="37"/>
        <v>0</v>
      </c>
      <c r="U158" s="43">
        <v>0</v>
      </c>
      <c r="V158" s="43">
        <v>0</v>
      </c>
      <c r="W158" s="43">
        <f t="shared" si="38"/>
        <v>0</v>
      </c>
      <c r="X158" s="43">
        <v>0</v>
      </c>
      <c r="Y158" s="25">
        <v>0</v>
      </c>
      <c r="Z158" s="26">
        <f t="shared" si="39"/>
        <v>0</v>
      </c>
      <c r="AA158" s="43">
        <f t="shared" si="40"/>
        <v>0</v>
      </c>
      <c r="AB158" s="43">
        <v>0</v>
      </c>
      <c r="AC158" s="25">
        <v>0</v>
      </c>
      <c r="AD158" s="43">
        <f t="shared" si="41"/>
        <v>0</v>
      </c>
      <c r="AE158" s="43">
        <v>0</v>
      </c>
      <c r="AF158" s="25">
        <v>0</v>
      </c>
      <c r="AG158" s="43">
        <f t="shared" si="42"/>
        <v>0</v>
      </c>
      <c r="AH158" s="43">
        <v>0</v>
      </c>
      <c r="AI158" s="25">
        <v>0</v>
      </c>
      <c r="AJ158" s="43">
        <f t="shared" si="43"/>
        <v>0</v>
      </c>
      <c r="AK158" s="43">
        <v>0</v>
      </c>
      <c r="AL158" s="25">
        <v>0</v>
      </c>
      <c r="AM158" s="43">
        <f t="shared" si="44"/>
        <v>0</v>
      </c>
      <c r="AN158" s="43">
        <v>0</v>
      </c>
      <c r="AO158" s="25">
        <v>0</v>
      </c>
    </row>
    <row r="159" ht="20.1" customHeight="1" spans="1:41">
      <c r="A159" s="24" t="s">
        <v>240</v>
      </c>
      <c r="B159" s="24" t="s">
        <v>84</v>
      </c>
      <c r="C159" s="24" t="s">
        <v>147</v>
      </c>
      <c r="D159" s="24" t="s">
        <v>241</v>
      </c>
      <c r="E159" s="43">
        <f t="shared" si="30"/>
        <v>134.57</v>
      </c>
      <c r="F159" s="43">
        <f t="shared" si="31"/>
        <v>134.57</v>
      </c>
      <c r="G159" s="43">
        <f t="shared" si="32"/>
        <v>134.57</v>
      </c>
      <c r="H159" s="43">
        <v>134.57</v>
      </c>
      <c r="I159" s="25">
        <v>0</v>
      </c>
      <c r="J159" s="43">
        <f t="shared" si="33"/>
        <v>0</v>
      </c>
      <c r="K159" s="43">
        <v>0</v>
      </c>
      <c r="L159" s="25">
        <v>0</v>
      </c>
      <c r="M159" s="43">
        <f t="shared" si="34"/>
        <v>0</v>
      </c>
      <c r="N159" s="43">
        <v>0</v>
      </c>
      <c r="O159" s="25">
        <v>0</v>
      </c>
      <c r="P159" s="26">
        <f t="shared" si="35"/>
        <v>0</v>
      </c>
      <c r="Q159" s="43">
        <f t="shared" si="36"/>
        <v>0</v>
      </c>
      <c r="R159" s="43">
        <v>0</v>
      </c>
      <c r="S159" s="25">
        <v>0</v>
      </c>
      <c r="T159" s="43">
        <f t="shared" si="37"/>
        <v>0</v>
      </c>
      <c r="U159" s="43">
        <v>0</v>
      </c>
      <c r="V159" s="43">
        <v>0</v>
      </c>
      <c r="W159" s="43">
        <f t="shared" si="38"/>
        <v>0</v>
      </c>
      <c r="X159" s="43">
        <v>0</v>
      </c>
      <c r="Y159" s="25">
        <v>0</v>
      </c>
      <c r="Z159" s="26">
        <f t="shared" si="39"/>
        <v>0</v>
      </c>
      <c r="AA159" s="43">
        <f t="shared" si="40"/>
        <v>0</v>
      </c>
      <c r="AB159" s="43">
        <v>0</v>
      </c>
      <c r="AC159" s="25">
        <v>0</v>
      </c>
      <c r="AD159" s="43">
        <f t="shared" si="41"/>
        <v>0</v>
      </c>
      <c r="AE159" s="43">
        <v>0</v>
      </c>
      <c r="AF159" s="25">
        <v>0</v>
      </c>
      <c r="AG159" s="43">
        <f t="shared" si="42"/>
        <v>0</v>
      </c>
      <c r="AH159" s="43">
        <v>0</v>
      </c>
      <c r="AI159" s="25">
        <v>0</v>
      </c>
      <c r="AJ159" s="43">
        <f t="shared" si="43"/>
        <v>0</v>
      </c>
      <c r="AK159" s="43">
        <v>0</v>
      </c>
      <c r="AL159" s="25">
        <v>0</v>
      </c>
      <c r="AM159" s="43">
        <f t="shared" si="44"/>
        <v>0</v>
      </c>
      <c r="AN159" s="43">
        <v>0</v>
      </c>
      <c r="AO159" s="25">
        <v>0</v>
      </c>
    </row>
    <row r="160" ht="20.1" customHeight="1" spans="1:41">
      <c r="A160" s="24" t="s">
        <v>240</v>
      </c>
      <c r="B160" s="24" t="s">
        <v>87</v>
      </c>
      <c r="C160" s="24" t="s">
        <v>147</v>
      </c>
      <c r="D160" s="24" t="s">
        <v>242</v>
      </c>
      <c r="E160" s="43">
        <f t="shared" si="30"/>
        <v>2057</v>
      </c>
      <c r="F160" s="43">
        <f t="shared" si="31"/>
        <v>2057</v>
      </c>
      <c r="G160" s="43">
        <f t="shared" si="32"/>
        <v>2057</v>
      </c>
      <c r="H160" s="43">
        <v>12.9</v>
      </c>
      <c r="I160" s="25">
        <v>2044.1</v>
      </c>
      <c r="J160" s="43">
        <f t="shared" si="33"/>
        <v>0</v>
      </c>
      <c r="K160" s="43">
        <v>0</v>
      </c>
      <c r="L160" s="25">
        <v>0</v>
      </c>
      <c r="M160" s="43">
        <f t="shared" si="34"/>
        <v>0</v>
      </c>
      <c r="N160" s="43">
        <v>0</v>
      </c>
      <c r="O160" s="25">
        <v>0</v>
      </c>
      <c r="P160" s="26">
        <f t="shared" si="35"/>
        <v>0</v>
      </c>
      <c r="Q160" s="43">
        <f t="shared" si="36"/>
        <v>0</v>
      </c>
      <c r="R160" s="43">
        <v>0</v>
      </c>
      <c r="S160" s="25">
        <v>0</v>
      </c>
      <c r="T160" s="43">
        <f t="shared" si="37"/>
        <v>0</v>
      </c>
      <c r="U160" s="43">
        <v>0</v>
      </c>
      <c r="V160" s="43">
        <v>0</v>
      </c>
      <c r="W160" s="43">
        <f t="shared" si="38"/>
        <v>0</v>
      </c>
      <c r="X160" s="43">
        <v>0</v>
      </c>
      <c r="Y160" s="25">
        <v>0</v>
      </c>
      <c r="Z160" s="26">
        <f t="shared" si="39"/>
        <v>0</v>
      </c>
      <c r="AA160" s="43">
        <f t="shared" si="40"/>
        <v>0</v>
      </c>
      <c r="AB160" s="43">
        <v>0</v>
      </c>
      <c r="AC160" s="25">
        <v>0</v>
      </c>
      <c r="AD160" s="43">
        <f t="shared" si="41"/>
        <v>0</v>
      </c>
      <c r="AE160" s="43">
        <v>0</v>
      </c>
      <c r="AF160" s="25">
        <v>0</v>
      </c>
      <c r="AG160" s="43">
        <f t="shared" si="42"/>
        <v>0</v>
      </c>
      <c r="AH160" s="43">
        <v>0</v>
      </c>
      <c r="AI160" s="25">
        <v>0</v>
      </c>
      <c r="AJ160" s="43">
        <f t="shared" si="43"/>
        <v>0</v>
      </c>
      <c r="AK160" s="43">
        <v>0</v>
      </c>
      <c r="AL160" s="25">
        <v>0</v>
      </c>
      <c r="AM160" s="43">
        <f t="shared" si="44"/>
        <v>0</v>
      </c>
      <c r="AN160" s="43">
        <v>0</v>
      </c>
      <c r="AO160" s="25">
        <v>0</v>
      </c>
    </row>
    <row r="161" ht="20.1" customHeight="1" spans="1:41">
      <c r="A161" s="24" t="s">
        <v>36</v>
      </c>
      <c r="B161" s="24" t="s">
        <v>36</v>
      </c>
      <c r="C161" s="24" t="s">
        <v>36</v>
      </c>
      <c r="D161" s="24" t="s">
        <v>148</v>
      </c>
      <c r="E161" s="43">
        <f t="shared" si="30"/>
        <v>142.77</v>
      </c>
      <c r="F161" s="43">
        <f t="shared" si="31"/>
        <v>142.77</v>
      </c>
      <c r="G161" s="43">
        <f t="shared" si="32"/>
        <v>142.77</v>
      </c>
      <c r="H161" s="43">
        <v>62.57</v>
      </c>
      <c r="I161" s="25">
        <v>80.2</v>
      </c>
      <c r="J161" s="43">
        <f t="shared" si="33"/>
        <v>0</v>
      </c>
      <c r="K161" s="43">
        <v>0</v>
      </c>
      <c r="L161" s="25">
        <v>0</v>
      </c>
      <c r="M161" s="43">
        <f t="shared" si="34"/>
        <v>0</v>
      </c>
      <c r="N161" s="43">
        <v>0</v>
      </c>
      <c r="O161" s="25">
        <v>0</v>
      </c>
      <c r="P161" s="26">
        <f t="shared" si="35"/>
        <v>0</v>
      </c>
      <c r="Q161" s="43">
        <f t="shared" si="36"/>
        <v>0</v>
      </c>
      <c r="R161" s="43">
        <v>0</v>
      </c>
      <c r="S161" s="25">
        <v>0</v>
      </c>
      <c r="T161" s="43">
        <f t="shared" si="37"/>
        <v>0</v>
      </c>
      <c r="U161" s="43">
        <v>0</v>
      </c>
      <c r="V161" s="43">
        <v>0</v>
      </c>
      <c r="W161" s="43">
        <f t="shared" si="38"/>
        <v>0</v>
      </c>
      <c r="X161" s="43">
        <v>0</v>
      </c>
      <c r="Y161" s="25">
        <v>0</v>
      </c>
      <c r="Z161" s="26">
        <f t="shared" si="39"/>
        <v>0</v>
      </c>
      <c r="AA161" s="43">
        <f t="shared" si="40"/>
        <v>0</v>
      </c>
      <c r="AB161" s="43">
        <v>0</v>
      </c>
      <c r="AC161" s="25">
        <v>0</v>
      </c>
      <c r="AD161" s="43">
        <f t="shared" si="41"/>
        <v>0</v>
      </c>
      <c r="AE161" s="43">
        <v>0</v>
      </c>
      <c r="AF161" s="25">
        <v>0</v>
      </c>
      <c r="AG161" s="43">
        <f t="shared" si="42"/>
        <v>0</v>
      </c>
      <c r="AH161" s="43">
        <v>0</v>
      </c>
      <c r="AI161" s="25">
        <v>0</v>
      </c>
      <c r="AJ161" s="43">
        <f t="shared" si="43"/>
        <v>0</v>
      </c>
      <c r="AK161" s="43">
        <v>0</v>
      </c>
      <c r="AL161" s="25">
        <v>0</v>
      </c>
      <c r="AM161" s="43">
        <f t="shared" si="44"/>
        <v>0</v>
      </c>
      <c r="AN161" s="43">
        <v>0</v>
      </c>
      <c r="AO161" s="25">
        <v>0</v>
      </c>
    </row>
    <row r="162" ht="20.1" customHeight="1" spans="1:41">
      <c r="A162" s="24" t="s">
        <v>36</v>
      </c>
      <c r="B162" s="24" t="s">
        <v>36</v>
      </c>
      <c r="C162" s="24" t="s">
        <v>36</v>
      </c>
      <c r="D162" s="24" t="s">
        <v>239</v>
      </c>
      <c r="E162" s="43">
        <f t="shared" si="30"/>
        <v>142.77</v>
      </c>
      <c r="F162" s="43">
        <f t="shared" si="31"/>
        <v>142.77</v>
      </c>
      <c r="G162" s="43">
        <f t="shared" si="32"/>
        <v>142.77</v>
      </c>
      <c r="H162" s="43">
        <v>62.57</v>
      </c>
      <c r="I162" s="25">
        <v>80.2</v>
      </c>
      <c r="J162" s="43">
        <f t="shared" si="33"/>
        <v>0</v>
      </c>
      <c r="K162" s="43">
        <v>0</v>
      </c>
      <c r="L162" s="25">
        <v>0</v>
      </c>
      <c r="M162" s="43">
        <f t="shared" si="34"/>
        <v>0</v>
      </c>
      <c r="N162" s="43">
        <v>0</v>
      </c>
      <c r="O162" s="25">
        <v>0</v>
      </c>
      <c r="P162" s="26">
        <f t="shared" si="35"/>
        <v>0</v>
      </c>
      <c r="Q162" s="43">
        <f t="shared" si="36"/>
        <v>0</v>
      </c>
      <c r="R162" s="43">
        <v>0</v>
      </c>
      <c r="S162" s="25">
        <v>0</v>
      </c>
      <c r="T162" s="43">
        <f t="shared" si="37"/>
        <v>0</v>
      </c>
      <c r="U162" s="43">
        <v>0</v>
      </c>
      <c r="V162" s="43">
        <v>0</v>
      </c>
      <c r="W162" s="43">
        <f t="shared" si="38"/>
        <v>0</v>
      </c>
      <c r="X162" s="43">
        <v>0</v>
      </c>
      <c r="Y162" s="25">
        <v>0</v>
      </c>
      <c r="Z162" s="26">
        <f t="shared" si="39"/>
        <v>0</v>
      </c>
      <c r="AA162" s="43">
        <f t="shared" si="40"/>
        <v>0</v>
      </c>
      <c r="AB162" s="43">
        <v>0</v>
      </c>
      <c r="AC162" s="25">
        <v>0</v>
      </c>
      <c r="AD162" s="43">
        <f t="shared" si="41"/>
        <v>0</v>
      </c>
      <c r="AE162" s="43">
        <v>0</v>
      </c>
      <c r="AF162" s="25">
        <v>0</v>
      </c>
      <c r="AG162" s="43">
        <f t="shared" si="42"/>
        <v>0</v>
      </c>
      <c r="AH162" s="43">
        <v>0</v>
      </c>
      <c r="AI162" s="25">
        <v>0</v>
      </c>
      <c r="AJ162" s="43">
        <f t="shared" si="43"/>
        <v>0</v>
      </c>
      <c r="AK162" s="43">
        <v>0</v>
      </c>
      <c r="AL162" s="25">
        <v>0</v>
      </c>
      <c r="AM162" s="43">
        <f t="shared" si="44"/>
        <v>0</v>
      </c>
      <c r="AN162" s="43">
        <v>0</v>
      </c>
      <c r="AO162" s="25">
        <v>0</v>
      </c>
    </row>
    <row r="163" ht="20.1" customHeight="1" spans="1:41">
      <c r="A163" s="24" t="s">
        <v>240</v>
      </c>
      <c r="B163" s="24" t="s">
        <v>84</v>
      </c>
      <c r="C163" s="24" t="s">
        <v>149</v>
      </c>
      <c r="D163" s="24" t="s">
        <v>241</v>
      </c>
      <c r="E163" s="43">
        <f t="shared" si="30"/>
        <v>56.37</v>
      </c>
      <c r="F163" s="43">
        <f t="shared" si="31"/>
        <v>56.37</v>
      </c>
      <c r="G163" s="43">
        <f t="shared" si="32"/>
        <v>56.37</v>
      </c>
      <c r="H163" s="43">
        <v>56.37</v>
      </c>
      <c r="I163" s="25">
        <v>0</v>
      </c>
      <c r="J163" s="43">
        <f t="shared" si="33"/>
        <v>0</v>
      </c>
      <c r="K163" s="43">
        <v>0</v>
      </c>
      <c r="L163" s="25">
        <v>0</v>
      </c>
      <c r="M163" s="43">
        <f t="shared" si="34"/>
        <v>0</v>
      </c>
      <c r="N163" s="43">
        <v>0</v>
      </c>
      <c r="O163" s="25">
        <v>0</v>
      </c>
      <c r="P163" s="26">
        <f t="shared" si="35"/>
        <v>0</v>
      </c>
      <c r="Q163" s="43">
        <f t="shared" si="36"/>
        <v>0</v>
      </c>
      <c r="R163" s="43">
        <v>0</v>
      </c>
      <c r="S163" s="25">
        <v>0</v>
      </c>
      <c r="T163" s="43">
        <f t="shared" si="37"/>
        <v>0</v>
      </c>
      <c r="U163" s="43">
        <v>0</v>
      </c>
      <c r="V163" s="43">
        <v>0</v>
      </c>
      <c r="W163" s="43">
        <f t="shared" si="38"/>
        <v>0</v>
      </c>
      <c r="X163" s="43">
        <v>0</v>
      </c>
      <c r="Y163" s="25">
        <v>0</v>
      </c>
      <c r="Z163" s="26">
        <f t="shared" si="39"/>
        <v>0</v>
      </c>
      <c r="AA163" s="43">
        <f t="shared" si="40"/>
        <v>0</v>
      </c>
      <c r="AB163" s="43">
        <v>0</v>
      </c>
      <c r="AC163" s="25">
        <v>0</v>
      </c>
      <c r="AD163" s="43">
        <f t="shared" si="41"/>
        <v>0</v>
      </c>
      <c r="AE163" s="43">
        <v>0</v>
      </c>
      <c r="AF163" s="25">
        <v>0</v>
      </c>
      <c r="AG163" s="43">
        <f t="shared" si="42"/>
        <v>0</v>
      </c>
      <c r="AH163" s="43">
        <v>0</v>
      </c>
      <c r="AI163" s="25">
        <v>0</v>
      </c>
      <c r="AJ163" s="43">
        <f t="shared" si="43"/>
        <v>0</v>
      </c>
      <c r="AK163" s="43">
        <v>0</v>
      </c>
      <c r="AL163" s="25">
        <v>0</v>
      </c>
      <c r="AM163" s="43">
        <f t="shared" si="44"/>
        <v>0</v>
      </c>
      <c r="AN163" s="43">
        <v>0</v>
      </c>
      <c r="AO163" s="25">
        <v>0</v>
      </c>
    </row>
    <row r="164" ht="20.1" customHeight="1" spans="1:41">
      <c r="A164" s="24" t="s">
        <v>240</v>
      </c>
      <c r="B164" s="24" t="s">
        <v>87</v>
      </c>
      <c r="C164" s="24" t="s">
        <v>149</v>
      </c>
      <c r="D164" s="24" t="s">
        <v>242</v>
      </c>
      <c r="E164" s="43">
        <f t="shared" si="30"/>
        <v>86.4</v>
      </c>
      <c r="F164" s="43">
        <f t="shared" si="31"/>
        <v>86.4</v>
      </c>
      <c r="G164" s="43">
        <f t="shared" si="32"/>
        <v>86.4</v>
      </c>
      <c r="H164" s="43">
        <v>6.2</v>
      </c>
      <c r="I164" s="25">
        <v>80.2</v>
      </c>
      <c r="J164" s="43">
        <f t="shared" si="33"/>
        <v>0</v>
      </c>
      <c r="K164" s="43">
        <v>0</v>
      </c>
      <c r="L164" s="25">
        <v>0</v>
      </c>
      <c r="M164" s="43">
        <f t="shared" si="34"/>
        <v>0</v>
      </c>
      <c r="N164" s="43">
        <v>0</v>
      </c>
      <c r="O164" s="25">
        <v>0</v>
      </c>
      <c r="P164" s="26">
        <f t="shared" si="35"/>
        <v>0</v>
      </c>
      <c r="Q164" s="43">
        <f t="shared" si="36"/>
        <v>0</v>
      </c>
      <c r="R164" s="43">
        <v>0</v>
      </c>
      <c r="S164" s="25">
        <v>0</v>
      </c>
      <c r="T164" s="43">
        <f t="shared" si="37"/>
        <v>0</v>
      </c>
      <c r="U164" s="43">
        <v>0</v>
      </c>
      <c r="V164" s="43">
        <v>0</v>
      </c>
      <c r="W164" s="43">
        <f t="shared" si="38"/>
        <v>0</v>
      </c>
      <c r="X164" s="43">
        <v>0</v>
      </c>
      <c r="Y164" s="25">
        <v>0</v>
      </c>
      <c r="Z164" s="26">
        <f t="shared" si="39"/>
        <v>0</v>
      </c>
      <c r="AA164" s="43">
        <f t="shared" si="40"/>
        <v>0</v>
      </c>
      <c r="AB164" s="43">
        <v>0</v>
      </c>
      <c r="AC164" s="25">
        <v>0</v>
      </c>
      <c r="AD164" s="43">
        <f t="shared" si="41"/>
        <v>0</v>
      </c>
      <c r="AE164" s="43">
        <v>0</v>
      </c>
      <c r="AF164" s="25">
        <v>0</v>
      </c>
      <c r="AG164" s="43">
        <f t="shared" si="42"/>
        <v>0</v>
      </c>
      <c r="AH164" s="43">
        <v>0</v>
      </c>
      <c r="AI164" s="25">
        <v>0</v>
      </c>
      <c r="AJ164" s="43">
        <f t="shared" si="43"/>
        <v>0</v>
      </c>
      <c r="AK164" s="43">
        <v>0</v>
      </c>
      <c r="AL164" s="25">
        <v>0</v>
      </c>
      <c r="AM164" s="43">
        <f t="shared" si="44"/>
        <v>0</v>
      </c>
      <c r="AN164" s="43">
        <v>0</v>
      </c>
      <c r="AO164" s="25">
        <v>0</v>
      </c>
    </row>
  </sheetData>
  <mergeCells count="23">
    <mergeCell ref="A2:AO2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rintOptions horizontalCentered="1"/>
  <pageMargins left="0.590972244739532" right="0.590972244739532" top="0.590972244739532" bottom="0.590972244739532" header="0.590972244739532" footer="0.393750011920929"/>
  <pageSetup paperSize="9" scale="39" fitToHeight="1000" orientation="landscape" errors="blank" horizontalDpi="600" verticalDpi="600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DI34"/>
  <sheetViews>
    <sheetView showGridLines="0" showZeros="0" topLeftCell="AJ1" workbookViewId="0">
      <selection activeCell="A2" sqref="A2:DI2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52.6666666666667" customWidth="1"/>
    <col min="5" max="5" width="15" customWidth="1"/>
    <col min="6" max="6" width="12.1666666666667" customWidth="1"/>
    <col min="7" max="15" width="11.8333333333333" customWidth="1"/>
    <col min="16" max="19" width="9.16666666666667" customWidth="1"/>
    <col min="20" max="20" width="12.1666666666667" customWidth="1"/>
    <col min="21" max="113" width="9.16666666666667"/>
  </cols>
  <sheetData>
    <row r="1" ht="20.1" customHeight="1" spans="1:113">
      <c r="A1" s="1"/>
      <c r="B1" s="2"/>
      <c r="C1" s="2"/>
      <c r="D1" s="2"/>
      <c r="DI1" s="3" t="s">
        <v>246</v>
      </c>
    </row>
    <row r="2" ht="20.1" customHeight="1" spans="1:113">
      <c r="A2" s="4" t="s">
        <v>247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ht="20.1" customHeight="1" spans="1:113">
      <c r="A3" s="60" t="s">
        <v>2</v>
      </c>
      <c r="B3" s="48"/>
      <c r="C3" s="48"/>
      <c r="D3" s="48"/>
      <c r="F3" s="61"/>
      <c r="DI3" s="3" t="s">
        <v>3</v>
      </c>
    </row>
    <row r="4" ht="20.1" customHeight="1" spans="1:113">
      <c r="A4" s="62" t="s">
        <v>56</v>
      </c>
      <c r="B4" s="63"/>
      <c r="C4" s="63"/>
      <c r="D4" s="64"/>
      <c r="E4" s="31" t="s">
        <v>57</v>
      </c>
      <c r="F4" s="65" t="s">
        <v>248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70"/>
      <c r="T4" s="65" t="s">
        <v>249</v>
      </c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70"/>
      <c r="AV4" s="65" t="s">
        <v>250</v>
      </c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70"/>
      <c r="BH4" s="65" t="s">
        <v>251</v>
      </c>
      <c r="BI4" s="66"/>
      <c r="BJ4" s="66"/>
      <c r="BK4" s="66"/>
      <c r="BL4" s="70"/>
      <c r="BM4" s="65" t="s">
        <v>252</v>
      </c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70"/>
      <c r="BZ4" s="65" t="s">
        <v>253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70"/>
      <c r="CR4" s="72" t="s">
        <v>254</v>
      </c>
      <c r="CS4" s="73"/>
      <c r="CT4" s="74"/>
      <c r="CU4" s="72" t="s">
        <v>255</v>
      </c>
      <c r="CV4" s="73"/>
      <c r="CW4" s="73"/>
      <c r="CX4" s="73"/>
      <c r="CY4" s="73"/>
      <c r="CZ4" s="74"/>
      <c r="DA4" s="72" t="s">
        <v>256</v>
      </c>
      <c r="DB4" s="73"/>
      <c r="DC4" s="74"/>
      <c r="DD4" s="65" t="s">
        <v>257</v>
      </c>
      <c r="DE4" s="66"/>
      <c r="DF4" s="66"/>
      <c r="DG4" s="66"/>
      <c r="DH4" s="66"/>
      <c r="DI4" s="70"/>
    </row>
    <row r="5" ht="20.1" customHeight="1" spans="1:113">
      <c r="A5" s="9" t="s">
        <v>67</v>
      </c>
      <c r="B5" s="10"/>
      <c r="C5" s="11"/>
      <c r="D5" s="31" t="s">
        <v>258</v>
      </c>
      <c r="E5" s="16"/>
      <c r="F5" s="67" t="s">
        <v>72</v>
      </c>
      <c r="G5" s="67" t="s">
        <v>259</v>
      </c>
      <c r="H5" s="67" t="s">
        <v>260</v>
      </c>
      <c r="I5" s="67" t="s">
        <v>261</v>
      </c>
      <c r="J5" s="67" t="s">
        <v>262</v>
      </c>
      <c r="K5" s="67" t="s">
        <v>263</v>
      </c>
      <c r="L5" s="67" t="s">
        <v>264</v>
      </c>
      <c r="M5" s="67" t="s">
        <v>265</v>
      </c>
      <c r="N5" s="67" t="s">
        <v>266</v>
      </c>
      <c r="O5" s="67" t="s">
        <v>267</v>
      </c>
      <c r="P5" s="67" t="s">
        <v>268</v>
      </c>
      <c r="Q5" s="67" t="s">
        <v>269</v>
      </c>
      <c r="R5" s="67" t="s">
        <v>270</v>
      </c>
      <c r="S5" s="67" t="s">
        <v>271</v>
      </c>
      <c r="T5" s="67" t="s">
        <v>72</v>
      </c>
      <c r="U5" s="67" t="s">
        <v>272</v>
      </c>
      <c r="V5" s="67" t="s">
        <v>273</v>
      </c>
      <c r="W5" s="67" t="s">
        <v>274</v>
      </c>
      <c r="X5" s="67" t="s">
        <v>275</v>
      </c>
      <c r="Y5" s="67" t="s">
        <v>276</v>
      </c>
      <c r="Z5" s="67" t="s">
        <v>277</v>
      </c>
      <c r="AA5" s="67" t="s">
        <v>278</v>
      </c>
      <c r="AB5" s="67" t="s">
        <v>279</v>
      </c>
      <c r="AC5" s="67" t="s">
        <v>280</v>
      </c>
      <c r="AD5" s="67" t="s">
        <v>281</v>
      </c>
      <c r="AE5" s="67" t="s">
        <v>282</v>
      </c>
      <c r="AF5" s="67" t="s">
        <v>283</v>
      </c>
      <c r="AG5" s="67" t="s">
        <v>284</v>
      </c>
      <c r="AH5" s="67" t="s">
        <v>285</v>
      </c>
      <c r="AI5" s="67" t="s">
        <v>286</v>
      </c>
      <c r="AJ5" s="67" t="s">
        <v>287</v>
      </c>
      <c r="AK5" s="67" t="s">
        <v>288</v>
      </c>
      <c r="AL5" s="67" t="s">
        <v>289</v>
      </c>
      <c r="AM5" s="67" t="s">
        <v>290</v>
      </c>
      <c r="AN5" s="67" t="s">
        <v>291</v>
      </c>
      <c r="AO5" s="67" t="s">
        <v>292</v>
      </c>
      <c r="AP5" s="67" t="s">
        <v>293</v>
      </c>
      <c r="AQ5" s="67" t="s">
        <v>294</v>
      </c>
      <c r="AR5" s="67" t="s">
        <v>295</v>
      </c>
      <c r="AS5" s="67" t="s">
        <v>296</v>
      </c>
      <c r="AT5" s="67" t="s">
        <v>297</v>
      </c>
      <c r="AU5" s="67" t="s">
        <v>298</v>
      </c>
      <c r="AV5" s="67" t="s">
        <v>72</v>
      </c>
      <c r="AW5" s="67" t="s">
        <v>299</v>
      </c>
      <c r="AX5" s="67" t="s">
        <v>300</v>
      </c>
      <c r="AY5" s="67" t="s">
        <v>301</v>
      </c>
      <c r="AZ5" s="67" t="s">
        <v>302</v>
      </c>
      <c r="BA5" s="67" t="s">
        <v>303</v>
      </c>
      <c r="BB5" s="67" t="s">
        <v>304</v>
      </c>
      <c r="BC5" s="67" t="s">
        <v>305</v>
      </c>
      <c r="BD5" s="67" t="s">
        <v>306</v>
      </c>
      <c r="BE5" s="67" t="s">
        <v>307</v>
      </c>
      <c r="BF5" s="67" t="s">
        <v>308</v>
      </c>
      <c r="BG5" s="15" t="s">
        <v>309</v>
      </c>
      <c r="BH5" s="15" t="s">
        <v>72</v>
      </c>
      <c r="BI5" s="15" t="s">
        <v>310</v>
      </c>
      <c r="BJ5" s="15" t="s">
        <v>311</v>
      </c>
      <c r="BK5" s="15" t="s">
        <v>312</v>
      </c>
      <c r="BL5" s="15" t="s">
        <v>313</v>
      </c>
      <c r="BM5" s="67" t="s">
        <v>72</v>
      </c>
      <c r="BN5" s="67" t="s">
        <v>314</v>
      </c>
      <c r="BO5" s="67" t="s">
        <v>315</v>
      </c>
      <c r="BP5" s="67" t="s">
        <v>316</v>
      </c>
      <c r="BQ5" s="67" t="s">
        <v>317</v>
      </c>
      <c r="BR5" s="67" t="s">
        <v>318</v>
      </c>
      <c r="BS5" s="67" t="s">
        <v>319</v>
      </c>
      <c r="BT5" s="67" t="s">
        <v>320</v>
      </c>
      <c r="BU5" s="67" t="s">
        <v>321</v>
      </c>
      <c r="BV5" s="67" t="s">
        <v>322</v>
      </c>
      <c r="BW5" s="71" t="s">
        <v>323</v>
      </c>
      <c r="BX5" s="71" t="s">
        <v>324</v>
      </c>
      <c r="BY5" s="67" t="s">
        <v>325</v>
      </c>
      <c r="BZ5" s="67" t="s">
        <v>72</v>
      </c>
      <c r="CA5" s="67" t="s">
        <v>314</v>
      </c>
      <c r="CB5" s="67" t="s">
        <v>315</v>
      </c>
      <c r="CC5" s="67" t="s">
        <v>316</v>
      </c>
      <c r="CD5" s="67" t="s">
        <v>317</v>
      </c>
      <c r="CE5" s="67" t="s">
        <v>318</v>
      </c>
      <c r="CF5" s="67" t="s">
        <v>319</v>
      </c>
      <c r="CG5" s="67" t="s">
        <v>320</v>
      </c>
      <c r="CH5" s="67" t="s">
        <v>326</v>
      </c>
      <c r="CI5" s="67" t="s">
        <v>327</v>
      </c>
      <c r="CJ5" s="67" t="s">
        <v>328</v>
      </c>
      <c r="CK5" s="67" t="s">
        <v>329</v>
      </c>
      <c r="CL5" s="67" t="s">
        <v>321</v>
      </c>
      <c r="CM5" s="67" t="s">
        <v>322</v>
      </c>
      <c r="CN5" s="67" t="s">
        <v>330</v>
      </c>
      <c r="CO5" s="71" t="s">
        <v>323</v>
      </c>
      <c r="CP5" s="71" t="s">
        <v>324</v>
      </c>
      <c r="CQ5" s="67" t="s">
        <v>331</v>
      </c>
      <c r="CR5" s="71" t="s">
        <v>72</v>
      </c>
      <c r="CS5" s="71" t="s">
        <v>332</v>
      </c>
      <c r="CT5" s="67" t="s">
        <v>333</v>
      </c>
      <c r="CU5" s="71" t="s">
        <v>72</v>
      </c>
      <c r="CV5" s="71" t="s">
        <v>332</v>
      </c>
      <c r="CW5" s="67" t="s">
        <v>334</v>
      </c>
      <c r="CX5" s="71" t="s">
        <v>335</v>
      </c>
      <c r="CY5" s="71" t="s">
        <v>336</v>
      </c>
      <c r="CZ5" s="15" t="s">
        <v>333</v>
      </c>
      <c r="DA5" s="71" t="s">
        <v>72</v>
      </c>
      <c r="DB5" s="71" t="s">
        <v>256</v>
      </c>
      <c r="DC5" s="71" t="s">
        <v>337</v>
      </c>
      <c r="DD5" s="67" t="s">
        <v>72</v>
      </c>
      <c r="DE5" s="67" t="s">
        <v>338</v>
      </c>
      <c r="DF5" s="67" t="s">
        <v>339</v>
      </c>
      <c r="DG5" s="67" t="s">
        <v>337</v>
      </c>
      <c r="DH5" s="67" t="s">
        <v>340</v>
      </c>
      <c r="DI5" s="67" t="s">
        <v>257</v>
      </c>
    </row>
    <row r="6" ht="30.75" customHeight="1" spans="1:113">
      <c r="A6" s="18" t="s">
        <v>77</v>
      </c>
      <c r="B6" s="17" t="s">
        <v>78</v>
      </c>
      <c r="C6" s="19" t="s">
        <v>79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1"/>
      <c r="BH6" s="21"/>
      <c r="BI6" s="21"/>
      <c r="BJ6" s="21"/>
      <c r="BK6" s="21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41"/>
      <c r="BX6" s="41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41"/>
      <c r="CP6" s="41"/>
      <c r="CQ6" s="22"/>
      <c r="CR6" s="41"/>
      <c r="CS6" s="41"/>
      <c r="CT6" s="22"/>
      <c r="CU6" s="41"/>
      <c r="CV6" s="41"/>
      <c r="CW6" s="22"/>
      <c r="CX6" s="41"/>
      <c r="CY6" s="41"/>
      <c r="CZ6" s="21"/>
      <c r="DA6" s="41"/>
      <c r="DB6" s="41"/>
      <c r="DC6" s="41"/>
      <c r="DD6" s="22"/>
      <c r="DE6" s="22"/>
      <c r="DF6" s="22"/>
      <c r="DG6" s="22"/>
      <c r="DH6" s="22"/>
      <c r="DI6" s="22"/>
    </row>
    <row r="7" ht="20.1" customHeight="1" spans="1:113">
      <c r="A7" s="42" t="s">
        <v>36</v>
      </c>
      <c r="B7" s="42" t="s">
        <v>36</v>
      </c>
      <c r="C7" s="42" t="s">
        <v>36</v>
      </c>
      <c r="D7" s="42" t="s">
        <v>57</v>
      </c>
      <c r="E7" s="68">
        <f t="shared" ref="E7:E34" si="0">SUM(F7,T7,AV7,BH7,BM7,BZ7,CR7,CU7,DA7,DD7)</f>
        <v>23283.53</v>
      </c>
      <c r="F7" s="68">
        <v>6597.74</v>
      </c>
      <c r="G7" s="68">
        <v>2020.95</v>
      </c>
      <c r="H7" s="68">
        <v>1761.68</v>
      </c>
      <c r="I7" s="68">
        <v>141.48</v>
      </c>
      <c r="J7" s="68">
        <v>0</v>
      </c>
      <c r="K7" s="68">
        <v>268.71</v>
      </c>
      <c r="L7" s="68">
        <v>648.3</v>
      </c>
      <c r="M7" s="68">
        <v>50.31</v>
      </c>
      <c r="N7" s="68">
        <v>504.8</v>
      </c>
      <c r="O7" s="69">
        <v>94.74</v>
      </c>
      <c r="P7" s="69">
        <v>9.19</v>
      </c>
      <c r="Q7" s="69">
        <v>639.05</v>
      </c>
      <c r="R7" s="69">
        <v>0</v>
      </c>
      <c r="S7" s="69">
        <v>458.53</v>
      </c>
      <c r="T7" s="69">
        <v>15062.05</v>
      </c>
      <c r="U7" s="69">
        <v>202.19</v>
      </c>
      <c r="V7" s="69">
        <v>731.3</v>
      </c>
      <c r="W7" s="69">
        <v>0</v>
      </c>
      <c r="X7" s="69">
        <v>0.1</v>
      </c>
      <c r="Y7" s="69">
        <v>17.8</v>
      </c>
      <c r="Z7" s="69">
        <v>146.1</v>
      </c>
      <c r="AA7" s="69">
        <v>48.5</v>
      </c>
      <c r="AB7" s="69">
        <v>0</v>
      </c>
      <c r="AC7" s="69">
        <v>515</v>
      </c>
      <c r="AD7" s="69">
        <v>654.94</v>
      </c>
      <c r="AE7" s="69">
        <v>0</v>
      </c>
      <c r="AF7" s="69">
        <v>198.84</v>
      </c>
      <c r="AG7" s="69">
        <v>375.59</v>
      </c>
      <c r="AH7" s="69">
        <v>31</v>
      </c>
      <c r="AI7" s="69">
        <v>29</v>
      </c>
      <c r="AJ7" s="69">
        <v>21.8</v>
      </c>
      <c r="AK7" s="69">
        <v>0</v>
      </c>
      <c r="AL7" s="69">
        <v>0</v>
      </c>
      <c r="AM7" s="69">
        <v>0</v>
      </c>
      <c r="AN7" s="69">
        <v>352</v>
      </c>
      <c r="AO7" s="69">
        <v>9252.32</v>
      </c>
      <c r="AP7" s="69">
        <v>106.16</v>
      </c>
      <c r="AQ7" s="69">
        <v>58.78</v>
      </c>
      <c r="AR7" s="69">
        <v>140.8</v>
      </c>
      <c r="AS7" s="69">
        <v>370.17</v>
      </c>
      <c r="AT7" s="69">
        <v>0</v>
      </c>
      <c r="AU7" s="69">
        <v>1809.66</v>
      </c>
      <c r="AV7" s="69">
        <v>172.71</v>
      </c>
      <c r="AW7" s="69">
        <v>122.69</v>
      </c>
      <c r="AX7" s="69">
        <v>0</v>
      </c>
      <c r="AY7" s="69">
        <v>0</v>
      </c>
      <c r="AZ7" s="69">
        <v>0</v>
      </c>
      <c r="BA7" s="69">
        <v>0</v>
      </c>
      <c r="BB7" s="69">
        <v>0</v>
      </c>
      <c r="BC7" s="69">
        <v>0</v>
      </c>
      <c r="BD7" s="69">
        <v>0</v>
      </c>
      <c r="BE7" s="69">
        <v>0.36</v>
      </c>
      <c r="BF7" s="69">
        <v>0</v>
      </c>
      <c r="BG7" s="69">
        <v>49.66</v>
      </c>
      <c r="BH7" s="69">
        <v>0</v>
      </c>
      <c r="BI7" s="69">
        <v>0</v>
      </c>
      <c r="BJ7" s="69">
        <v>0</v>
      </c>
      <c r="BK7" s="69">
        <v>0</v>
      </c>
      <c r="BL7" s="69">
        <v>0</v>
      </c>
      <c r="BM7" s="69">
        <v>0</v>
      </c>
      <c r="BN7" s="69">
        <v>0</v>
      </c>
      <c r="BO7" s="69">
        <v>0</v>
      </c>
      <c r="BP7" s="69">
        <v>0</v>
      </c>
      <c r="BQ7" s="69">
        <v>0</v>
      </c>
      <c r="BR7" s="69">
        <v>0</v>
      </c>
      <c r="BS7" s="69">
        <v>0</v>
      </c>
      <c r="BT7" s="69">
        <v>0</v>
      </c>
      <c r="BU7" s="69">
        <v>0</v>
      </c>
      <c r="BV7" s="69">
        <v>0</v>
      </c>
      <c r="BW7" s="69">
        <v>0</v>
      </c>
      <c r="BX7" s="69">
        <v>0</v>
      </c>
      <c r="BY7" s="69">
        <v>0</v>
      </c>
      <c r="BZ7" s="69">
        <v>1451.03</v>
      </c>
      <c r="CA7" s="69">
        <v>0</v>
      </c>
      <c r="CB7" s="69">
        <v>1356.03</v>
      </c>
      <c r="CC7" s="69">
        <v>0</v>
      </c>
      <c r="CD7" s="69">
        <v>0</v>
      </c>
      <c r="CE7" s="69">
        <v>0</v>
      </c>
      <c r="CF7" s="69">
        <v>95</v>
      </c>
      <c r="CG7" s="69">
        <v>0</v>
      </c>
      <c r="CH7" s="69">
        <v>0</v>
      </c>
      <c r="CI7" s="69">
        <v>0</v>
      </c>
      <c r="CJ7" s="69">
        <v>0</v>
      </c>
      <c r="CK7" s="69">
        <v>0</v>
      </c>
      <c r="CL7" s="69">
        <v>0</v>
      </c>
      <c r="CM7" s="69">
        <v>0</v>
      </c>
      <c r="CN7" s="69">
        <v>0</v>
      </c>
      <c r="CO7" s="69">
        <v>0</v>
      </c>
      <c r="CP7" s="69">
        <v>0</v>
      </c>
      <c r="CQ7" s="69">
        <v>0</v>
      </c>
      <c r="CR7" s="69">
        <v>0</v>
      </c>
      <c r="CS7" s="69">
        <v>0</v>
      </c>
      <c r="CT7" s="69">
        <v>0</v>
      </c>
      <c r="CU7" s="69">
        <v>0</v>
      </c>
      <c r="CV7" s="69">
        <v>0</v>
      </c>
      <c r="CW7" s="69">
        <v>0</v>
      </c>
      <c r="CX7" s="69">
        <v>0</v>
      </c>
      <c r="CY7" s="69">
        <v>0</v>
      </c>
      <c r="CZ7" s="69">
        <v>0</v>
      </c>
      <c r="DA7" s="69">
        <v>0</v>
      </c>
      <c r="DB7" s="69">
        <v>0</v>
      </c>
      <c r="DC7" s="69">
        <v>0</v>
      </c>
      <c r="DD7" s="69">
        <v>0</v>
      </c>
      <c r="DE7" s="69">
        <v>0</v>
      </c>
      <c r="DF7" s="69">
        <v>0</v>
      </c>
      <c r="DG7" s="69">
        <v>0</v>
      </c>
      <c r="DH7" s="69">
        <v>0</v>
      </c>
      <c r="DI7" s="69">
        <v>0</v>
      </c>
    </row>
    <row r="8" ht="20.1" customHeight="1" spans="1:113">
      <c r="A8" s="42" t="s">
        <v>36</v>
      </c>
      <c r="B8" s="42" t="s">
        <v>36</v>
      </c>
      <c r="C8" s="42" t="s">
        <v>36</v>
      </c>
      <c r="D8" s="42" t="s">
        <v>341</v>
      </c>
      <c r="E8" s="68">
        <f t="shared" si="0"/>
        <v>20792.63</v>
      </c>
      <c r="F8" s="68">
        <v>4322.33</v>
      </c>
      <c r="G8" s="68">
        <v>2020.95</v>
      </c>
      <c r="H8" s="68">
        <v>1423.47</v>
      </c>
      <c r="I8" s="68">
        <v>141.48</v>
      </c>
      <c r="J8" s="68">
        <v>0</v>
      </c>
      <c r="K8" s="68">
        <v>268.71</v>
      </c>
      <c r="L8" s="68">
        <v>0</v>
      </c>
      <c r="M8" s="68">
        <v>0</v>
      </c>
      <c r="N8" s="68">
        <v>0</v>
      </c>
      <c r="O8" s="69">
        <v>0</v>
      </c>
      <c r="P8" s="69">
        <v>9.19</v>
      </c>
      <c r="Q8" s="69">
        <v>0</v>
      </c>
      <c r="R8" s="69">
        <v>0</v>
      </c>
      <c r="S8" s="69">
        <v>458.53</v>
      </c>
      <c r="T8" s="69">
        <v>15018.91</v>
      </c>
      <c r="U8" s="69">
        <v>202.19</v>
      </c>
      <c r="V8" s="69">
        <v>731.3</v>
      </c>
      <c r="W8" s="69">
        <v>0</v>
      </c>
      <c r="X8" s="69">
        <v>0.1</v>
      </c>
      <c r="Y8" s="69">
        <v>17.8</v>
      </c>
      <c r="Z8" s="69">
        <v>146.1</v>
      </c>
      <c r="AA8" s="69">
        <v>48.5</v>
      </c>
      <c r="AB8" s="69">
        <v>0</v>
      </c>
      <c r="AC8" s="69">
        <v>515</v>
      </c>
      <c r="AD8" s="69">
        <v>654.94</v>
      </c>
      <c r="AE8" s="69">
        <v>0</v>
      </c>
      <c r="AF8" s="69">
        <v>198.84</v>
      </c>
      <c r="AG8" s="69">
        <v>375.59</v>
      </c>
      <c r="AH8" s="69">
        <v>31</v>
      </c>
      <c r="AI8" s="69">
        <v>0</v>
      </c>
      <c r="AJ8" s="69">
        <v>21.8</v>
      </c>
      <c r="AK8" s="69">
        <v>0</v>
      </c>
      <c r="AL8" s="69">
        <v>0</v>
      </c>
      <c r="AM8" s="69">
        <v>0</v>
      </c>
      <c r="AN8" s="69">
        <v>352</v>
      </c>
      <c r="AO8" s="69">
        <v>9252.32</v>
      </c>
      <c r="AP8" s="69">
        <v>106.16</v>
      </c>
      <c r="AQ8" s="69">
        <v>58.78</v>
      </c>
      <c r="AR8" s="69">
        <v>140.8</v>
      </c>
      <c r="AS8" s="69">
        <v>370.17</v>
      </c>
      <c r="AT8" s="69">
        <v>0</v>
      </c>
      <c r="AU8" s="69">
        <v>1795.52</v>
      </c>
      <c r="AV8" s="69">
        <v>0.36</v>
      </c>
      <c r="AW8" s="69">
        <v>0</v>
      </c>
      <c r="AX8" s="69">
        <v>0</v>
      </c>
      <c r="AY8" s="69">
        <v>0</v>
      </c>
      <c r="AZ8" s="69">
        <v>0</v>
      </c>
      <c r="BA8" s="69">
        <v>0</v>
      </c>
      <c r="BB8" s="69">
        <v>0</v>
      </c>
      <c r="BC8" s="69">
        <v>0</v>
      </c>
      <c r="BD8" s="69">
        <v>0</v>
      </c>
      <c r="BE8" s="69">
        <v>0.36</v>
      </c>
      <c r="BF8" s="69">
        <v>0</v>
      </c>
      <c r="BG8" s="69">
        <v>0</v>
      </c>
      <c r="BH8" s="69">
        <v>0</v>
      </c>
      <c r="BI8" s="69">
        <v>0</v>
      </c>
      <c r="BJ8" s="69">
        <v>0</v>
      </c>
      <c r="BK8" s="69">
        <v>0</v>
      </c>
      <c r="BL8" s="69">
        <v>0</v>
      </c>
      <c r="BM8" s="69">
        <v>0</v>
      </c>
      <c r="BN8" s="69">
        <v>0</v>
      </c>
      <c r="BO8" s="69">
        <v>0</v>
      </c>
      <c r="BP8" s="69">
        <v>0</v>
      </c>
      <c r="BQ8" s="69">
        <v>0</v>
      </c>
      <c r="BR8" s="69">
        <v>0</v>
      </c>
      <c r="BS8" s="69">
        <v>0</v>
      </c>
      <c r="BT8" s="69">
        <v>0</v>
      </c>
      <c r="BU8" s="69">
        <v>0</v>
      </c>
      <c r="BV8" s="69">
        <v>0</v>
      </c>
      <c r="BW8" s="69">
        <v>0</v>
      </c>
      <c r="BX8" s="69">
        <v>0</v>
      </c>
      <c r="BY8" s="69">
        <v>0</v>
      </c>
      <c r="BZ8" s="69">
        <v>1451.03</v>
      </c>
      <c r="CA8" s="69">
        <v>0</v>
      </c>
      <c r="CB8" s="69">
        <v>1356.03</v>
      </c>
      <c r="CC8" s="69">
        <v>0</v>
      </c>
      <c r="CD8" s="69">
        <v>0</v>
      </c>
      <c r="CE8" s="69">
        <v>0</v>
      </c>
      <c r="CF8" s="69">
        <v>95</v>
      </c>
      <c r="CG8" s="69">
        <v>0</v>
      </c>
      <c r="CH8" s="69">
        <v>0</v>
      </c>
      <c r="CI8" s="69">
        <v>0</v>
      </c>
      <c r="CJ8" s="69">
        <v>0</v>
      </c>
      <c r="CK8" s="69">
        <v>0</v>
      </c>
      <c r="CL8" s="69">
        <v>0</v>
      </c>
      <c r="CM8" s="69">
        <v>0</v>
      </c>
      <c r="CN8" s="69">
        <v>0</v>
      </c>
      <c r="CO8" s="69">
        <v>0</v>
      </c>
      <c r="CP8" s="69">
        <v>0</v>
      </c>
      <c r="CQ8" s="69">
        <v>0</v>
      </c>
      <c r="CR8" s="69">
        <v>0</v>
      </c>
      <c r="CS8" s="69">
        <v>0</v>
      </c>
      <c r="CT8" s="69">
        <v>0</v>
      </c>
      <c r="CU8" s="69">
        <v>0</v>
      </c>
      <c r="CV8" s="69">
        <v>0</v>
      </c>
      <c r="CW8" s="69">
        <v>0</v>
      </c>
      <c r="CX8" s="69">
        <v>0</v>
      </c>
      <c r="CY8" s="69">
        <v>0</v>
      </c>
      <c r="CZ8" s="69">
        <v>0</v>
      </c>
      <c r="DA8" s="69">
        <v>0</v>
      </c>
      <c r="DB8" s="69">
        <v>0</v>
      </c>
      <c r="DC8" s="69">
        <v>0</v>
      </c>
      <c r="DD8" s="69">
        <v>0</v>
      </c>
      <c r="DE8" s="69">
        <v>0</v>
      </c>
      <c r="DF8" s="69">
        <v>0</v>
      </c>
      <c r="DG8" s="69">
        <v>0</v>
      </c>
      <c r="DH8" s="69">
        <v>0</v>
      </c>
      <c r="DI8" s="69">
        <v>0</v>
      </c>
    </row>
    <row r="9" ht="20.1" customHeight="1" spans="1:113">
      <c r="A9" s="42" t="s">
        <v>36</v>
      </c>
      <c r="B9" s="42" t="s">
        <v>36</v>
      </c>
      <c r="C9" s="42" t="s">
        <v>36</v>
      </c>
      <c r="D9" s="42" t="s">
        <v>342</v>
      </c>
      <c r="E9" s="68">
        <f t="shared" si="0"/>
        <v>20792.63</v>
      </c>
      <c r="F9" s="68">
        <v>4322.33</v>
      </c>
      <c r="G9" s="68">
        <v>2020.95</v>
      </c>
      <c r="H9" s="68">
        <v>1423.47</v>
      </c>
      <c r="I9" s="68">
        <v>141.48</v>
      </c>
      <c r="J9" s="68">
        <v>0</v>
      </c>
      <c r="K9" s="68">
        <v>268.71</v>
      </c>
      <c r="L9" s="68">
        <v>0</v>
      </c>
      <c r="M9" s="68">
        <v>0</v>
      </c>
      <c r="N9" s="68">
        <v>0</v>
      </c>
      <c r="O9" s="69">
        <v>0</v>
      </c>
      <c r="P9" s="69">
        <v>9.19</v>
      </c>
      <c r="Q9" s="69">
        <v>0</v>
      </c>
      <c r="R9" s="69">
        <v>0</v>
      </c>
      <c r="S9" s="69">
        <v>458.53</v>
      </c>
      <c r="T9" s="69">
        <v>15018.91</v>
      </c>
      <c r="U9" s="69">
        <v>202.19</v>
      </c>
      <c r="V9" s="69">
        <v>731.3</v>
      </c>
      <c r="W9" s="69">
        <v>0</v>
      </c>
      <c r="X9" s="69">
        <v>0.1</v>
      </c>
      <c r="Y9" s="69">
        <v>17.8</v>
      </c>
      <c r="Z9" s="69">
        <v>146.1</v>
      </c>
      <c r="AA9" s="69">
        <v>48.5</v>
      </c>
      <c r="AB9" s="69">
        <v>0</v>
      </c>
      <c r="AC9" s="69">
        <v>515</v>
      </c>
      <c r="AD9" s="69">
        <v>654.94</v>
      </c>
      <c r="AE9" s="69">
        <v>0</v>
      </c>
      <c r="AF9" s="69">
        <v>198.84</v>
      </c>
      <c r="AG9" s="69">
        <v>375.59</v>
      </c>
      <c r="AH9" s="69">
        <v>31</v>
      </c>
      <c r="AI9" s="69">
        <v>0</v>
      </c>
      <c r="AJ9" s="69">
        <v>21.8</v>
      </c>
      <c r="AK9" s="69">
        <v>0</v>
      </c>
      <c r="AL9" s="69">
        <v>0</v>
      </c>
      <c r="AM9" s="69">
        <v>0</v>
      </c>
      <c r="AN9" s="69">
        <v>352</v>
      </c>
      <c r="AO9" s="69">
        <v>9252.32</v>
      </c>
      <c r="AP9" s="69">
        <v>106.16</v>
      </c>
      <c r="AQ9" s="69">
        <v>58.78</v>
      </c>
      <c r="AR9" s="69">
        <v>140.8</v>
      </c>
      <c r="AS9" s="69">
        <v>370.17</v>
      </c>
      <c r="AT9" s="69">
        <v>0</v>
      </c>
      <c r="AU9" s="69">
        <v>1795.52</v>
      </c>
      <c r="AV9" s="69">
        <v>0.36</v>
      </c>
      <c r="AW9" s="69">
        <v>0</v>
      </c>
      <c r="AX9" s="69">
        <v>0</v>
      </c>
      <c r="AY9" s="69">
        <v>0</v>
      </c>
      <c r="AZ9" s="69">
        <v>0</v>
      </c>
      <c r="BA9" s="69">
        <v>0</v>
      </c>
      <c r="BB9" s="69">
        <v>0</v>
      </c>
      <c r="BC9" s="69">
        <v>0</v>
      </c>
      <c r="BD9" s="69">
        <v>0</v>
      </c>
      <c r="BE9" s="69">
        <v>0.36</v>
      </c>
      <c r="BF9" s="69">
        <v>0</v>
      </c>
      <c r="BG9" s="69">
        <v>0</v>
      </c>
      <c r="BH9" s="69">
        <v>0</v>
      </c>
      <c r="BI9" s="69">
        <v>0</v>
      </c>
      <c r="BJ9" s="69">
        <v>0</v>
      </c>
      <c r="BK9" s="69">
        <v>0</v>
      </c>
      <c r="BL9" s="69">
        <v>0</v>
      </c>
      <c r="BM9" s="69">
        <v>0</v>
      </c>
      <c r="BN9" s="69">
        <v>0</v>
      </c>
      <c r="BO9" s="69">
        <v>0</v>
      </c>
      <c r="BP9" s="69">
        <v>0</v>
      </c>
      <c r="BQ9" s="69">
        <v>0</v>
      </c>
      <c r="BR9" s="69">
        <v>0</v>
      </c>
      <c r="BS9" s="69">
        <v>0</v>
      </c>
      <c r="BT9" s="69">
        <v>0</v>
      </c>
      <c r="BU9" s="69">
        <v>0</v>
      </c>
      <c r="BV9" s="69">
        <v>0</v>
      </c>
      <c r="BW9" s="69">
        <v>0</v>
      </c>
      <c r="BX9" s="69">
        <v>0</v>
      </c>
      <c r="BY9" s="69">
        <v>0</v>
      </c>
      <c r="BZ9" s="69">
        <v>1451.03</v>
      </c>
      <c r="CA9" s="69">
        <v>0</v>
      </c>
      <c r="CB9" s="69">
        <v>1356.03</v>
      </c>
      <c r="CC9" s="69">
        <v>0</v>
      </c>
      <c r="CD9" s="69">
        <v>0</v>
      </c>
      <c r="CE9" s="69">
        <v>0</v>
      </c>
      <c r="CF9" s="69">
        <v>95</v>
      </c>
      <c r="CG9" s="69">
        <v>0</v>
      </c>
      <c r="CH9" s="69">
        <v>0</v>
      </c>
      <c r="CI9" s="69">
        <v>0</v>
      </c>
      <c r="CJ9" s="69">
        <v>0</v>
      </c>
      <c r="CK9" s="69">
        <v>0</v>
      </c>
      <c r="CL9" s="69">
        <v>0</v>
      </c>
      <c r="CM9" s="69">
        <v>0</v>
      </c>
      <c r="CN9" s="69">
        <v>0</v>
      </c>
      <c r="CO9" s="69">
        <v>0</v>
      </c>
      <c r="CP9" s="69">
        <v>0</v>
      </c>
      <c r="CQ9" s="69">
        <v>0</v>
      </c>
      <c r="CR9" s="69">
        <v>0</v>
      </c>
      <c r="CS9" s="69">
        <v>0</v>
      </c>
      <c r="CT9" s="69">
        <v>0</v>
      </c>
      <c r="CU9" s="69">
        <v>0</v>
      </c>
      <c r="CV9" s="69">
        <v>0</v>
      </c>
      <c r="CW9" s="69">
        <v>0</v>
      </c>
      <c r="CX9" s="69">
        <v>0</v>
      </c>
      <c r="CY9" s="69">
        <v>0</v>
      </c>
      <c r="CZ9" s="69">
        <v>0</v>
      </c>
      <c r="DA9" s="69">
        <v>0</v>
      </c>
      <c r="DB9" s="69">
        <v>0</v>
      </c>
      <c r="DC9" s="69">
        <v>0</v>
      </c>
      <c r="DD9" s="69">
        <v>0</v>
      </c>
      <c r="DE9" s="69">
        <v>0</v>
      </c>
      <c r="DF9" s="69">
        <v>0</v>
      </c>
      <c r="DG9" s="69">
        <v>0</v>
      </c>
      <c r="DH9" s="69">
        <v>0</v>
      </c>
      <c r="DI9" s="69">
        <v>0</v>
      </c>
    </row>
    <row r="10" ht="20.1" customHeight="1" spans="1:113">
      <c r="A10" s="42" t="s">
        <v>82</v>
      </c>
      <c r="B10" s="42" t="s">
        <v>83</v>
      </c>
      <c r="C10" s="42" t="s">
        <v>84</v>
      </c>
      <c r="D10" s="42" t="s">
        <v>86</v>
      </c>
      <c r="E10" s="68">
        <f t="shared" si="0"/>
        <v>5388.39</v>
      </c>
      <c r="F10" s="68">
        <v>3320.41</v>
      </c>
      <c r="G10" s="68">
        <v>1616.37</v>
      </c>
      <c r="H10" s="68">
        <v>1415.21</v>
      </c>
      <c r="I10" s="68">
        <v>134.69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9">
        <v>0</v>
      </c>
      <c r="P10" s="69">
        <v>0</v>
      </c>
      <c r="Q10" s="69">
        <v>0</v>
      </c>
      <c r="R10" s="69">
        <v>0</v>
      </c>
      <c r="S10" s="69">
        <v>154.14</v>
      </c>
      <c r="T10" s="69">
        <v>2067.64</v>
      </c>
      <c r="U10" s="69">
        <v>182.8</v>
      </c>
      <c r="V10" s="69">
        <v>36</v>
      </c>
      <c r="W10" s="69">
        <v>0</v>
      </c>
      <c r="X10" s="69">
        <v>0.1</v>
      </c>
      <c r="Y10" s="69">
        <v>14.1</v>
      </c>
      <c r="Z10" s="69">
        <v>76.1</v>
      </c>
      <c r="AA10" s="69">
        <v>48.5</v>
      </c>
      <c r="AB10" s="69">
        <v>0</v>
      </c>
      <c r="AC10" s="69">
        <v>205</v>
      </c>
      <c r="AD10" s="69">
        <v>484.54</v>
      </c>
      <c r="AE10" s="69">
        <v>0</v>
      </c>
      <c r="AF10" s="69">
        <v>47</v>
      </c>
      <c r="AG10" s="69">
        <v>0</v>
      </c>
      <c r="AH10" s="69">
        <v>31</v>
      </c>
      <c r="AI10" s="69">
        <v>0</v>
      </c>
      <c r="AJ10" s="69">
        <v>21.8</v>
      </c>
      <c r="AK10" s="69">
        <v>0</v>
      </c>
      <c r="AL10" s="69">
        <v>0</v>
      </c>
      <c r="AM10" s="69">
        <v>0</v>
      </c>
      <c r="AN10" s="69">
        <v>20</v>
      </c>
      <c r="AO10" s="69">
        <v>0</v>
      </c>
      <c r="AP10" s="69">
        <v>89.14</v>
      </c>
      <c r="AQ10" s="69">
        <v>48.5</v>
      </c>
      <c r="AR10" s="69">
        <v>130.8</v>
      </c>
      <c r="AS10" s="69">
        <v>370.17</v>
      </c>
      <c r="AT10" s="69">
        <v>0</v>
      </c>
      <c r="AU10" s="69">
        <v>262.09</v>
      </c>
      <c r="AV10" s="69">
        <v>0.34</v>
      </c>
      <c r="AW10" s="69">
        <v>0</v>
      </c>
      <c r="AX10" s="69">
        <v>0</v>
      </c>
      <c r="AY10" s="69">
        <v>0</v>
      </c>
      <c r="AZ10" s="69">
        <v>0</v>
      </c>
      <c r="BA10" s="69">
        <v>0</v>
      </c>
      <c r="BB10" s="69">
        <v>0</v>
      </c>
      <c r="BC10" s="69">
        <v>0</v>
      </c>
      <c r="BD10" s="69">
        <v>0</v>
      </c>
      <c r="BE10" s="69">
        <v>0.34</v>
      </c>
      <c r="BF10" s="69">
        <v>0</v>
      </c>
      <c r="BG10" s="69">
        <v>0</v>
      </c>
      <c r="BH10" s="69">
        <v>0</v>
      </c>
      <c r="BI10" s="69">
        <v>0</v>
      </c>
      <c r="BJ10" s="69">
        <v>0</v>
      </c>
      <c r="BK10" s="69">
        <v>0</v>
      </c>
      <c r="BL10" s="69">
        <v>0</v>
      </c>
      <c r="BM10" s="69">
        <v>0</v>
      </c>
      <c r="BN10" s="69">
        <v>0</v>
      </c>
      <c r="BO10" s="69">
        <v>0</v>
      </c>
      <c r="BP10" s="69">
        <v>0</v>
      </c>
      <c r="BQ10" s="69">
        <v>0</v>
      </c>
      <c r="BR10" s="69">
        <v>0</v>
      </c>
      <c r="BS10" s="69">
        <v>0</v>
      </c>
      <c r="BT10" s="69">
        <v>0</v>
      </c>
      <c r="BU10" s="69">
        <v>0</v>
      </c>
      <c r="BV10" s="69">
        <v>0</v>
      </c>
      <c r="BW10" s="69">
        <v>0</v>
      </c>
      <c r="BX10" s="69">
        <v>0</v>
      </c>
      <c r="BY10" s="69">
        <v>0</v>
      </c>
      <c r="BZ10" s="69">
        <v>0</v>
      </c>
      <c r="CA10" s="69">
        <v>0</v>
      </c>
      <c r="CB10" s="69">
        <v>0</v>
      </c>
      <c r="CC10" s="69">
        <v>0</v>
      </c>
      <c r="CD10" s="69">
        <v>0</v>
      </c>
      <c r="CE10" s="69">
        <v>0</v>
      </c>
      <c r="CF10" s="69">
        <v>0</v>
      </c>
      <c r="CG10" s="69">
        <v>0</v>
      </c>
      <c r="CH10" s="69">
        <v>0</v>
      </c>
      <c r="CI10" s="69">
        <v>0</v>
      </c>
      <c r="CJ10" s="69">
        <v>0</v>
      </c>
      <c r="CK10" s="69">
        <v>0</v>
      </c>
      <c r="CL10" s="69">
        <v>0</v>
      </c>
      <c r="CM10" s="69">
        <v>0</v>
      </c>
      <c r="CN10" s="69">
        <v>0</v>
      </c>
      <c r="CO10" s="69">
        <v>0</v>
      </c>
      <c r="CP10" s="69">
        <v>0</v>
      </c>
      <c r="CQ10" s="69">
        <v>0</v>
      </c>
      <c r="CR10" s="69">
        <v>0</v>
      </c>
      <c r="CS10" s="69">
        <v>0</v>
      </c>
      <c r="CT10" s="69">
        <v>0</v>
      </c>
      <c r="CU10" s="69">
        <v>0</v>
      </c>
      <c r="CV10" s="69">
        <v>0</v>
      </c>
      <c r="CW10" s="69">
        <v>0</v>
      </c>
      <c r="CX10" s="69">
        <v>0</v>
      </c>
      <c r="CY10" s="69">
        <v>0</v>
      </c>
      <c r="CZ10" s="69">
        <v>0</v>
      </c>
      <c r="DA10" s="69">
        <v>0</v>
      </c>
      <c r="DB10" s="69">
        <v>0</v>
      </c>
      <c r="DC10" s="69">
        <v>0</v>
      </c>
      <c r="DD10" s="69">
        <v>0</v>
      </c>
      <c r="DE10" s="69">
        <v>0</v>
      </c>
      <c r="DF10" s="69">
        <v>0</v>
      </c>
      <c r="DG10" s="69">
        <v>0</v>
      </c>
      <c r="DH10" s="69">
        <v>0</v>
      </c>
      <c r="DI10" s="69">
        <v>0</v>
      </c>
    </row>
    <row r="11" ht="20.1" customHeight="1" spans="1:113">
      <c r="A11" s="42" t="s">
        <v>82</v>
      </c>
      <c r="B11" s="42" t="s">
        <v>83</v>
      </c>
      <c r="C11" s="42" t="s">
        <v>87</v>
      </c>
      <c r="D11" s="42" t="s">
        <v>88</v>
      </c>
      <c r="E11" s="68">
        <f t="shared" si="0"/>
        <v>1567.46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1402.36</v>
      </c>
      <c r="U11" s="69">
        <v>0</v>
      </c>
      <c r="V11" s="69">
        <v>42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80</v>
      </c>
      <c r="AE11" s="69">
        <v>0</v>
      </c>
      <c r="AF11" s="69">
        <v>50</v>
      </c>
      <c r="AG11" s="69">
        <v>0</v>
      </c>
      <c r="AH11" s="69">
        <v>0</v>
      </c>
      <c r="AI11" s="69">
        <v>0</v>
      </c>
      <c r="AJ11" s="69">
        <v>0</v>
      </c>
      <c r="AK11" s="69">
        <v>0</v>
      </c>
      <c r="AL11" s="69">
        <v>0</v>
      </c>
      <c r="AM11" s="69">
        <v>0</v>
      </c>
      <c r="AN11" s="69">
        <v>70</v>
      </c>
      <c r="AO11" s="69">
        <v>740.88</v>
      </c>
      <c r="AP11" s="69">
        <v>0</v>
      </c>
      <c r="AQ11" s="69">
        <v>0</v>
      </c>
      <c r="AR11" s="69">
        <v>0</v>
      </c>
      <c r="AS11" s="69">
        <v>0</v>
      </c>
      <c r="AT11" s="69">
        <v>0</v>
      </c>
      <c r="AU11" s="69">
        <v>419.48</v>
      </c>
      <c r="AV11" s="69">
        <v>0</v>
      </c>
      <c r="AW11" s="69">
        <v>0</v>
      </c>
      <c r="AX11" s="69">
        <v>0</v>
      </c>
      <c r="AY11" s="69">
        <v>0</v>
      </c>
      <c r="AZ11" s="69">
        <v>0</v>
      </c>
      <c r="BA11" s="69">
        <v>0</v>
      </c>
      <c r="BB11" s="69">
        <v>0</v>
      </c>
      <c r="BC11" s="69">
        <v>0</v>
      </c>
      <c r="BD11" s="69">
        <v>0</v>
      </c>
      <c r="BE11" s="69">
        <v>0</v>
      </c>
      <c r="BF11" s="69">
        <v>0</v>
      </c>
      <c r="BG11" s="69">
        <v>0</v>
      </c>
      <c r="BH11" s="69">
        <v>0</v>
      </c>
      <c r="BI11" s="69">
        <v>0</v>
      </c>
      <c r="BJ11" s="69">
        <v>0</v>
      </c>
      <c r="BK11" s="69">
        <v>0</v>
      </c>
      <c r="BL11" s="69">
        <v>0</v>
      </c>
      <c r="BM11" s="69">
        <v>0</v>
      </c>
      <c r="BN11" s="69">
        <v>0</v>
      </c>
      <c r="BO11" s="69">
        <v>0</v>
      </c>
      <c r="BP11" s="69">
        <v>0</v>
      </c>
      <c r="BQ11" s="69">
        <v>0</v>
      </c>
      <c r="BR11" s="69">
        <v>0</v>
      </c>
      <c r="BS11" s="69">
        <v>0</v>
      </c>
      <c r="BT11" s="69">
        <v>0</v>
      </c>
      <c r="BU11" s="69">
        <v>0</v>
      </c>
      <c r="BV11" s="69">
        <v>0</v>
      </c>
      <c r="BW11" s="69">
        <v>0</v>
      </c>
      <c r="BX11" s="69">
        <v>0</v>
      </c>
      <c r="BY11" s="69">
        <v>0</v>
      </c>
      <c r="BZ11" s="69">
        <v>165.1</v>
      </c>
      <c r="CA11" s="69">
        <v>0</v>
      </c>
      <c r="CB11" s="69">
        <v>70.1</v>
      </c>
      <c r="CC11" s="69">
        <v>0</v>
      </c>
      <c r="CD11" s="69">
        <v>0</v>
      </c>
      <c r="CE11" s="69">
        <v>0</v>
      </c>
      <c r="CF11" s="69">
        <v>95</v>
      </c>
      <c r="CG11" s="69">
        <v>0</v>
      </c>
      <c r="CH11" s="69">
        <v>0</v>
      </c>
      <c r="CI11" s="69">
        <v>0</v>
      </c>
      <c r="CJ11" s="69">
        <v>0</v>
      </c>
      <c r="CK11" s="69">
        <v>0</v>
      </c>
      <c r="CL11" s="69">
        <v>0</v>
      </c>
      <c r="CM11" s="69">
        <v>0</v>
      </c>
      <c r="CN11" s="69">
        <v>0</v>
      </c>
      <c r="CO11" s="69">
        <v>0</v>
      </c>
      <c r="CP11" s="69">
        <v>0</v>
      </c>
      <c r="CQ11" s="69">
        <v>0</v>
      </c>
      <c r="CR11" s="69">
        <v>0</v>
      </c>
      <c r="CS11" s="69">
        <v>0</v>
      </c>
      <c r="CT11" s="69">
        <v>0</v>
      </c>
      <c r="CU11" s="69">
        <v>0</v>
      </c>
      <c r="CV11" s="69">
        <v>0</v>
      </c>
      <c r="CW11" s="69">
        <v>0</v>
      </c>
      <c r="CX11" s="69">
        <v>0</v>
      </c>
      <c r="CY11" s="69">
        <v>0</v>
      </c>
      <c r="CZ11" s="69">
        <v>0</v>
      </c>
      <c r="DA11" s="69">
        <v>0</v>
      </c>
      <c r="DB11" s="69">
        <v>0</v>
      </c>
      <c r="DC11" s="69">
        <v>0</v>
      </c>
      <c r="DD11" s="69">
        <v>0</v>
      </c>
      <c r="DE11" s="69">
        <v>0</v>
      </c>
      <c r="DF11" s="69">
        <v>0</v>
      </c>
      <c r="DG11" s="69">
        <v>0</v>
      </c>
      <c r="DH11" s="69">
        <v>0</v>
      </c>
      <c r="DI11" s="69">
        <v>0</v>
      </c>
    </row>
    <row r="12" ht="20.1" customHeight="1" spans="1:113">
      <c r="A12" s="42" t="s">
        <v>82</v>
      </c>
      <c r="B12" s="42" t="s">
        <v>83</v>
      </c>
      <c r="C12" s="42" t="s">
        <v>95</v>
      </c>
      <c r="D12" s="42" t="s">
        <v>125</v>
      </c>
      <c r="E12" s="68">
        <f t="shared" si="0"/>
        <v>800.37</v>
      </c>
      <c r="F12" s="68">
        <v>388.03</v>
      </c>
      <c r="G12" s="68">
        <v>149.8</v>
      </c>
      <c r="H12" s="68">
        <v>3.62</v>
      </c>
      <c r="I12" s="68">
        <v>6.79</v>
      </c>
      <c r="J12" s="68">
        <v>0</v>
      </c>
      <c r="K12" s="68">
        <v>129.29</v>
      </c>
      <c r="L12" s="68">
        <v>0</v>
      </c>
      <c r="M12" s="68">
        <v>0</v>
      </c>
      <c r="N12" s="68">
        <v>0</v>
      </c>
      <c r="O12" s="69">
        <v>0</v>
      </c>
      <c r="P12" s="69">
        <v>5.29</v>
      </c>
      <c r="Q12" s="69">
        <v>0</v>
      </c>
      <c r="R12" s="69">
        <v>0</v>
      </c>
      <c r="S12" s="69">
        <v>93.24</v>
      </c>
      <c r="T12" s="69">
        <v>412.32</v>
      </c>
      <c r="U12" s="69">
        <v>12</v>
      </c>
      <c r="V12" s="69">
        <v>0</v>
      </c>
      <c r="W12" s="69">
        <v>0</v>
      </c>
      <c r="X12" s="69">
        <v>0</v>
      </c>
      <c r="Y12" s="69">
        <v>1.6</v>
      </c>
      <c r="Z12" s="69">
        <v>6</v>
      </c>
      <c r="AA12" s="69">
        <v>0</v>
      </c>
      <c r="AB12" s="69">
        <v>0</v>
      </c>
      <c r="AC12" s="69">
        <v>310</v>
      </c>
      <c r="AD12" s="69">
        <v>8</v>
      </c>
      <c r="AE12" s="69">
        <v>0</v>
      </c>
      <c r="AF12" s="69">
        <v>6.84</v>
      </c>
      <c r="AG12" s="69">
        <v>0</v>
      </c>
      <c r="AH12" s="69">
        <v>0</v>
      </c>
      <c r="AI12" s="69">
        <v>0</v>
      </c>
      <c r="AJ12" s="69">
        <v>0</v>
      </c>
      <c r="AK12" s="69">
        <v>0</v>
      </c>
      <c r="AL12" s="69">
        <v>0</v>
      </c>
      <c r="AM12" s="69">
        <v>0</v>
      </c>
      <c r="AN12" s="69">
        <v>5</v>
      </c>
      <c r="AO12" s="69">
        <v>0</v>
      </c>
      <c r="AP12" s="69">
        <v>7.93</v>
      </c>
      <c r="AQ12" s="69">
        <v>4.26</v>
      </c>
      <c r="AR12" s="69">
        <v>10</v>
      </c>
      <c r="AS12" s="69">
        <v>0</v>
      </c>
      <c r="AT12" s="69">
        <v>0</v>
      </c>
      <c r="AU12" s="69">
        <v>40.69</v>
      </c>
      <c r="AV12" s="69">
        <v>0.02</v>
      </c>
      <c r="AW12" s="69">
        <v>0</v>
      </c>
      <c r="AX12" s="69">
        <v>0</v>
      </c>
      <c r="AY12" s="69">
        <v>0</v>
      </c>
      <c r="AZ12" s="69">
        <v>0</v>
      </c>
      <c r="BA12" s="69">
        <v>0</v>
      </c>
      <c r="BB12" s="69">
        <v>0</v>
      </c>
      <c r="BC12" s="69">
        <v>0</v>
      </c>
      <c r="BD12" s="69">
        <v>0</v>
      </c>
      <c r="BE12" s="69">
        <v>0.02</v>
      </c>
      <c r="BF12" s="69">
        <v>0</v>
      </c>
      <c r="BG12" s="69">
        <v>0</v>
      </c>
      <c r="BH12" s="69">
        <v>0</v>
      </c>
      <c r="BI12" s="69">
        <v>0</v>
      </c>
      <c r="BJ12" s="69">
        <v>0</v>
      </c>
      <c r="BK12" s="69">
        <v>0</v>
      </c>
      <c r="BL12" s="69">
        <v>0</v>
      </c>
      <c r="BM12" s="69">
        <v>0</v>
      </c>
      <c r="BN12" s="69">
        <v>0</v>
      </c>
      <c r="BO12" s="69">
        <v>0</v>
      </c>
      <c r="BP12" s="69">
        <v>0</v>
      </c>
      <c r="BQ12" s="69">
        <v>0</v>
      </c>
      <c r="BR12" s="69">
        <v>0</v>
      </c>
      <c r="BS12" s="69">
        <v>0</v>
      </c>
      <c r="BT12" s="69">
        <v>0</v>
      </c>
      <c r="BU12" s="69">
        <v>0</v>
      </c>
      <c r="BV12" s="69">
        <v>0</v>
      </c>
      <c r="BW12" s="69">
        <v>0</v>
      </c>
      <c r="BX12" s="69">
        <v>0</v>
      </c>
      <c r="BY12" s="69">
        <v>0</v>
      </c>
      <c r="BZ12" s="69">
        <v>0</v>
      </c>
      <c r="CA12" s="69">
        <v>0</v>
      </c>
      <c r="CB12" s="69">
        <v>0</v>
      </c>
      <c r="CC12" s="69">
        <v>0</v>
      </c>
      <c r="CD12" s="69">
        <v>0</v>
      </c>
      <c r="CE12" s="69">
        <v>0</v>
      </c>
      <c r="CF12" s="69">
        <v>0</v>
      </c>
      <c r="CG12" s="69">
        <v>0</v>
      </c>
      <c r="CH12" s="69">
        <v>0</v>
      </c>
      <c r="CI12" s="69">
        <v>0</v>
      </c>
      <c r="CJ12" s="69">
        <v>0</v>
      </c>
      <c r="CK12" s="69">
        <v>0</v>
      </c>
      <c r="CL12" s="69">
        <v>0</v>
      </c>
      <c r="CM12" s="69">
        <v>0</v>
      </c>
      <c r="CN12" s="69">
        <v>0</v>
      </c>
      <c r="CO12" s="69">
        <v>0</v>
      </c>
      <c r="CP12" s="69">
        <v>0</v>
      </c>
      <c r="CQ12" s="69">
        <v>0</v>
      </c>
      <c r="CR12" s="69">
        <v>0</v>
      </c>
      <c r="CS12" s="69">
        <v>0</v>
      </c>
      <c r="CT12" s="69">
        <v>0</v>
      </c>
      <c r="CU12" s="69">
        <v>0</v>
      </c>
      <c r="CV12" s="69">
        <v>0</v>
      </c>
      <c r="CW12" s="69">
        <v>0</v>
      </c>
      <c r="CX12" s="69">
        <v>0</v>
      </c>
      <c r="CY12" s="69">
        <v>0</v>
      </c>
      <c r="CZ12" s="69">
        <v>0</v>
      </c>
      <c r="DA12" s="69">
        <v>0</v>
      </c>
      <c r="DB12" s="69">
        <v>0</v>
      </c>
      <c r="DC12" s="69">
        <v>0</v>
      </c>
      <c r="DD12" s="69">
        <v>0</v>
      </c>
      <c r="DE12" s="69">
        <v>0</v>
      </c>
      <c r="DF12" s="69">
        <v>0</v>
      </c>
      <c r="DG12" s="69">
        <v>0</v>
      </c>
      <c r="DH12" s="69">
        <v>0</v>
      </c>
      <c r="DI12" s="69">
        <v>0</v>
      </c>
    </row>
    <row r="13" ht="20.1" customHeight="1" spans="1:113">
      <c r="A13" s="42" t="s">
        <v>82</v>
      </c>
      <c r="B13" s="42" t="s">
        <v>83</v>
      </c>
      <c r="C13" s="42" t="s">
        <v>89</v>
      </c>
      <c r="D13" s="42" t="s">
        <v>90</v>
      </c>
      <c r="E13" s="68">
        <f t="shared" si="0"/>
        <v>5348.45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4088.45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55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35</v>
      </c>
      <c r="AG13" s="69">
        <v>375.59</v>
      </c>
      <c r="AH13" s="69">
        <v>0</v>
      </c>
      <c r="AI13" s="69">
        <v>0</v>
      </c>
      <c r="AJ13" s="69">
        <v>0</v>
      </c>
      <c r="AK13" s="69">
        <v>0</v>
      </c>
      <c r="AL13" s="69">
        <v>0</v>
      </c>
      <c r="AM13" s="69">
        <v>0</v>
      </c>
      <c r="AN13" s="69">
        <v>0</v>
      </c>
      <c r="AO13" s="69">
        <v>3571.66</v>
      </c>
      <c r="AP13" s="69">
        <v>0</v>
      </c>
      <c r="AQ13" s="69">
        <v>0</v>
      </c>
      <c r="AR13" s="69">
        <v>0</v>
      </c>
      <c r="AS13" s="69">
        <v>0</v>
      </c>
      <c r="AT13" s="69">
        <v>0</v>
      </c>
      <c r="AU13" s="69">
        <v>51.2</v>
      </c>
      <c r="AV13" s="69">
        <v>0</v>
      </c>
      <c r="AW13" s="69">
        <v>0</v>
      </c>
      <c r="AX13" s="69">
        <v>0</v>
      </c>
      <c r="AY13" s="69">
        <v>0</v>
      </c>
      <c r="AZ13" s="69">
        <v>0</v>
      </c>
      <c r="BA13" s="69">
        <v>0</v>
      </c>
      <c r="BB13" s="69">
        <v>0</v>
      </c>
      <c r="BC13" s="69">
        <v>0</v>
      </c>
      <c r="BD13" s="69">
        <v>0</v>
      </c>
      <c r="BE13" s="69">
        <v>0</v>
      </c>
      <c r="BF13" s="69">
        <v>0</v>
      </c>
      <c r="BG13" s="69">
        <v>0</v>
      </c>
      <c r="BH13" s="69">
        <v>0</v>
      </c>
      <c r="BI13" s="69">
        <v>0</v>
      </c>
      <c r="BJ13" s="69">
        <v>0</v>
      </c>
      <c r="BK13" s="69">
        <v>0</v>
      </c>
      <c r="BL13" s="69">
        <v>0</v>
      </c>
      <c r="BM13" s="69">
        <v>0</v>
      </c>
      <c r="BN13" s="69">
        <v>0</v>
      </c>
      <c r="BO13" s="69">
        <v>0</v>
      </c>
      <c r="BP13" s="69">
        <v>0</v>
      </c>
      <c r="BQ13" s="69">
        <v>0</v>
      </c>
      <c r="BR13" s="69">
        <v>0</v>
      </c>
      <c r="BS13" s="69">
        <v>0</v>
      </c>
      <c r="BT13" s="69">
        <v>0</v>
      </c>
      <c r="BU13" s="69">
        <v>0</v>
      </c>
      <c r="BV13" s="69">
        <v>0</v>
      </c>
      <c r="BW13" s="69">
        <v>0</v>
      </c>
      <c r="BX13" s="69">
        <v>0</v>
      </c>
      <c r="BY13" s="69">
        <v>0</v>
      </c>
      <c r="BZ13" s="69">
        <v>1260</v>
      </c>
      <c r="CA13" s="69">
        <v>0</v>
      </c>
      <c r="CB13" s="69">
        <v>1260</v>
      </c>
      <c r="CC13" s="69">
        <v>0</v>
      </c>
      <c r="CD13" s="69">
        <v>0</v>
      </c>
      <c r="CE13" s="69">
        <v>0</v>
      </c>
      <c r="CF13" s="69">
        <v>0</v>
      </c>
      <c r="CG13" s="69">
        <v>0</v>
      </c>
      <c r="CH13" s="69">
        <v>0</v>
      </c>
      <c r="CI13" s="69">
        <v>0</v>
      </c>
      <c r="CJ13" s="69">
        <v>0</v>
      </c>
      <c r="CK13" s="69">
        <v>0</v>
      </c>
      <c r="CL13" s="69">
        <v>0</v>
      </c>
      <c r="CM13" s="69">
        <v>0</v>
      </c>
      <c r="CN13" s="69">
        <v>0</v>
      </c>
      <c r="CO13" s="69">
        <v>0</v>
      </c>
      <c r="CP13" s="69">
        <v>0</v>
      </c>
      <c r="CQ13" s="69">
        <v>0</v>
      </c>
      <c r="CR13" s="69">
        <v>0</v>
      </c>
      <c r="CS13" s="69">
        <v>0</v>
      </c>
      <c r="CT13" s="69">
        <v>0</v>
      </c>
      <c r="CU13" s="69">
        <v>0</v>
      </c>
      <c r="CV13" s="69">
        <v>0</v>
      </c>
      <c r="CW13" s="69">
        <v>0</v>
      </c>
      <c r="CX13" s="69">
        <v>0</v>
      </c>
      <c r="CY13" s="69">
        <v>0</v>
      </c>
      <c r="CZ13" s="69">
        <v>0</v>
      </c>
      <c r="DA13" s="69">
        <v>0</v>
      </c>
      <c r="DB13" s="69">
        <v>0</v>
      </c>
      <c r="DC13" s="69">
        <v>0</v>
      </c>
      <c r="DD13" s="69">
        <v>0</v>
      </c>
      <c r="DE13" s="69">
        <v>0</v>
      </c>
      <c r="DF13" s="69">
        <v>0</v>
      </c>
      <c r="DG13" s="69">
        <v>0</v>
      </c>
      <c r="DH13" s="69">
        <v>0</v>
      </c>
      <c r="DI13" s="69">
        <v>0</v>
      </c>
    </row>
    <row r="14" ht="20.1" customHeight="1" spans="1:113">
      <c r="A14" s="42" t="s">
        <v>82</v>
      </c>
      <c r="B14" s="42" t="s">
        <v>83</v>
      </c>
      <c r="C14" s="42" t="s">
        <v>94</v>
      </c>
      <c r="D14" s="42" t="s">
        <v>115</v>
      </c>
      <c r="E14" s="68">
        <f t="shared" si="0"/>
        <v>1225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1225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J14" s="69">
        <v>0</v>
      </c>
      <c r="AK14" s="69">
        <v>0</v>
      </c>
      <c r="AL14" s="69">
        <v>0</v>
      </c>
      <c r="AM14" s="69">
        <v>0</v>
      </c>
      <c r="AN14" s="69">
        <v>200</v>
      </c>
      <c r="AO14" s="69">
        <v>1025</v>
      </c>
      <c r="AP14" s="69">
        <v>0</v>
      </c>
      <c r="AQ14" s="69">
        <v>0</v>
      </c>
      <c r="AR14" s="69">
        <v>0</v>
      </c>
      <c r="AS14" s="69">
        <v>0</v>
      </c>
      <c r="AT14" s="69">
        <v>0</v>
      </c>
      <c r="AU14" s="69">
        <v>0</v>
      </c>
      <c r="AV14" s="69">
        <v>0</v>
      </c>
      <c r="AW14" s="69">
        <v>0</v>
      </c>
      <c r="AX14" s="69">
        <v>0</v>
      </c>
      <c r="AY14" s="69">
        <v>0</v>
      </c>
      <c r="AZ14" s="69">
        <v>0</v>
      </c>
      <c r="BA14" s="69">
        <v>0</v>
      </c>
      <c r="BB14" s="69">
        <v>0</v>
      </c>
      <c r="BC14" s="69">
        <v>0</v>
      </c>
      <c r="BD14" s="69">
        <v>0</v>
      </c>
      <c r="BE14" s="69">
        <v>0</v>
      </c>
      <c r="BF14" s="69">
        <v>0</v>
      </c>
      <c r="BG14" s="69">
        <v>0</v>
      </c>
      <c r="BH14" s="69">
        <v>0</v>
      </c>
      <c r="BI14" s="69">
        <v>0</v>
      </c>
      <c r="BJ14" s="69">
        <v>0</v>
      </c>
      <c r="BK14" s="69">
        <v>0</v>
      </c>
      <c r="BL14" s="69">
        <v>0</v>
      </c>
      <c r="BM14" s="69">
        <v>0</v>
      </c>
      <c r="BN14" s="69">
        <v>0</v>
      </c>
      <c r="BO14" s="69">
        <v>0</v>
      </c>
      <c r="BP14" s="69">
        <v>0</v>
      </c>
      <c r="BQ14" s="69">
        <v>0</v>
      </c>
      <c r="BR14" s="69">
        <v>0</v>
      </c>
      <c r="BS14" s="69">
        <v>0</v>
      </c>
      <c r="BT14" s="69">
        <v>0</v>
      </c>
      <c r="BU14" s="69">
        <v>0</v>
      </c>
      <c r="BV14" s="69">
        <v>0</v>
      </c>
      <c r="BW14" s="69">
        <v>0</v>
      </c>
      <c r="BX14" s="69">
        <v>0</v>
      </c>
      <c r="BY14" s="69">
        <v>0</v>
      </c>
      <c r="BZ14" s="69">
        <v>0</v>
      </c>
      <c r="CA14" s="69">
        <v>0</v>
      </c>
      <c r="CB14" s="69">
        <v>0</v>
      </c>
      <c r="CC14" s="69">
        <v>0</v>
      </c>
      <c r="CD14" s="69">
        <v>0</v>
      </c>
      <c r="CE14" s="69">
        <v>0</v>
      </c>
      <c r="CF14" s="69">
        <v>0</v>
      </c>
      <c r="CG14" s="69">
        <v>0</v>
      </c>
      <c r="CH14" s="69">
        <v>0</v>
      </c>
      <c r="CI14" s="69">
        <v>0</v>
      </c>
      <c r="CJ14" s="69">
        <v>0</v>
      </c>
      <c r="CK14" s="69">
        <v>0</v>
      </c>
      <c r="CL14" s="69">
        <v>0</v>
      </c>
      <c r="CM14" s="69">
        <v>0</v>
      </c>
      <c r="CN14" s="69">
        <v>0</v>
      </c>
      <c r="CO14" s="69">
        <v>0</v>
      </c>
      <c r="CP14" s="69">
        <v>0</v>
      </c>
      <c r="CQ14" s="69">
        <v>0</v>
      </c>
      <c r="CR14" s="69">
        <v>0</v>
      </c>
      <c r="CS14" s="69">
        <v>0</v>
      </c>
      <c r="CT14" s="69">
        <v>0</v>
      </c>
      <c r="CU14" s="69">
        <v>0</v>
      </c>
      <c r="CV14" s="69">
        <v>0</v>
      </c>
      <c r="CW14" s="69">
        <v>0</v>
      </c>
      <c r="CX14" s="69">
        <v>0</v>
      </c>
      <c r="CY14" s="69">
        <v>0</v>
      </c>
      <c r="CZ14" s="69">
        <v>0</v>
      </c>
      <c r="DA14" s="69">
        <v>0</v>
      </c>
      <c r="DB14" s="69">
        <v>0</v>
      </c>
      <c r="DC14" s="69">
        <v>0</v>
      </c>
      <c r="DD14" s="69">
        <v>0</v>
      </c>
      <c r="DE14" s="69">
        <v>0</v>
      </c>
      <c r="DF14" s="69">
        <v>0</v>
      </c>
      <c r="DG14" s="69">
        <v>0</v>
      </c>
      <c r="DH14" s="69">
        <v>0</v>
      </c>
      <c r="DI14" s="69">
        <v>0</v>
      </c>
    </row>
    <row r="15" ht="20.1" customHeight="1" spans="1:113">
      <c r="A15" s="42" t="s">
        <v>82</v>
      </c>
      <c r="B15" s="42" t="s">
        <v>83</v>
      </c>
      <c r="C15" s="42" t="s">
        <v>130</v>
      </c>
      <c r="D15" s="42" t="s">
        <v>132</v>
      </c>
      <c r="E15" s="68">
        <f t="shared" si="0"/>
        <v>701.87</v>
      </c>
      <c r="F15" s="68">
        <v>613.89</v>
      </c>
      <c r="G15" s="68">
        <v>254.78</v>
      </c>
      <c r="H15" s="68">
        <v>4.64</v>
      </c>
      <c r="I15" s="68">
        <v>0</v>
      </c>
      <c r="J15" s="68">
        <v>0</v>
      </c>
      <c r="K15" s="68">
        <v>139.42</v>
      </c>
      <c r="L15" s="68">
        <v>0</v>
      </c>
      <c r="M15" s="68">
        <v>0</v>
      </c>
      <c r="N15" s="68">
        <v>0</v>
      </c>
      <c r="O15" s="69">
        <v>0</v>
      </c>
      <c r="P15" s="69">
        <v>3.9</v>
      </c>
      <c r="Q15" s="69">
        <v>0</v>
      </c>
      <c r="R15" s="69">
        <v>0</v>
      </c>
      <c r="S15" s="69">
        <v>211.15</v>
      </c>
      <c r="T15" s="69">
        <v>87.98</v>
      </c>
      <c r="U15" s="69">
        <v>7.39</v>
      </c>
      <c r="V15" s="69">
        <v>0</v>
      </c>
      <c r="W15" s="69">
        <v>0</v>
      </c>
      <c r="X15" s="69">
        <v>0</v>
      </c>
      <c r="Y15" s="69">
        <v>2.1</v>
      </c>
      <c r="Z15" s="69">
        <v>9</v>
      </c>
      <c r="AA15" s="69">
        <v>0</v>
      </c>
      <c r="AB15" s="69">
        <v>0</v>
      </c>
      <c r="AC15" s="69">
        <v>0</v>
      </c>
      <c r="AD15" s="69">
        <v>42.4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69">
        <v>0</v>
      </c>
      <c r="AK15" s="69">
        <v>0</v>
      </c>
      <c r="AL15" s="69">
        <v>0</v>
      </c>
      <c r="AM15" s="69">
        <v>0</v>
      </c>
      <c r="AN15" s="69">
        <v>0</v>
      </c>
      <c r="AO15" s="69">
        <v>0</v>
      </c>
      <c r="AP15" s="69">
        <v>9.09</v>
      </c>
      <c r="AQ15" s="69">
        <v>6.02</v>
      </c>
      <c r="AR15" s="69">
        <v>0</v>
      </c>
      <c r="AS15" s="69">
        <v>0</v>
      </c>
      <c r="AT15" s="69">
        <v>0</v>
      </c>
      <c r="AU15" s="69">
        <v>11.98</v>
      </c>
      <c r="AV15" s="69">
        <v>0</v>
      </c>
      <c r="AW15" s="69">
        <v>0</v>
      </c>
      <c r="AX15" s="69">
        <v>0</v>
      </c>
      <c r="AY15" s="69">
        <v>0</v>
      </c>
      <c r="AZ15" s="69">
        <v>0</v>
      </c>
      <c r="BA15" s="69">
        <v>0</v>
      </c>
      <c r="BB15" s="69">
        <v>0</v>
      </c>
      <c r="BC15" s="69">
        <v>0</v>
      </c>
      <c r="BD15" s="6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69">
        <v>0</v>
      </c>
      <c r="BK15" s="69">
        <v>0</v>
      </c>
      <c r="BL15" s="69">
        <v>0</v>
      </c>
      <c r="BM15" s="69">
        <v>0</v>
      </c>
      <c r="BN15" s="69">
        <v>0</v>
      </c>
      <c r="BO15" s="69">
        <v>0</v>
      </c>
      <c r="BP15" s="69">
        <v>0</v>
      </c>
      <c r="BQ15" s="69">
        <v>0</v>
      </c>
      <c r="BR15" s="69">
        <v>0</v>
      </c>
      <c r="BS15" s="69">
        <v>0</v>
      </c>
      <c r="BT15" s="69">
        <v>0</v>
      </c>
      <c r="BU15" s="69">
        <v>0</v>
      </c>
      <c r="BV15" s="69">
        <v>0</v>
      </c>
      <c r="BW15" s="69">
        <v>0</v>
      </c>
      <c r="BX15" s="69">
        <v>0</v>
      </c>
      <c r="BY15" s="69">
        <v>0</v>
      </c>
      <c r="BZ15" s="69">
        <v>0</v>
      </c>
      <c r="CA15" s="69">
        <v>0</v>
      </c>
      <c r="CB15" s="69">
        <v>0</v>
      </c>
      <c r="CC15" s="69">
        <v>0</v>
      </c>
      <c r="CD15" s="69">
        <v>0</v>
      </c>
      <c r="CE15" s="69">
        <v>0</v>
      </c>
      <c r="CF15" s="69">
        <v>0</v>
      </c>
      <c r="CG15" s="69">
        <v>0</v>
      </c>
      <c r="CH15" s="69">
        <v>0</v>
      </c>
      <c r="CI15" s="69">
        <v>0</v>
      </c>
      <c r="CJ15" s="69">
        <v>0</v>
      </c>
      <c r="CK15" s="69">
        <v>0</v>
      </c>
      <c r="CL15" s="69">
        <v>0</v>
      </c>
      <c r="CM15" s="69">
        <v>0</v>
      </c>
      <c r="CN15" s="69">
        <v>0</v>
      </c>
      <c r="CO15" s="69">
        <v>0</v>
      </c>
      <c r="CP15" s="69">
        <v>0</v>
      </c>
      <c r="CQ15" s="69">
        <v>0</v>
      </c>
      <c r="CR15" s="69">
        <v>0</v>
      </c>
      <c r="CS15" s="69">
        <v>0</v>
      </c>
      <c r="CT15" s="69">
        <v>0</v>
      </c>
      <c r="CU15" s="69">
        <v>0</v>
      </c>
      <c r="CV15" s="69">
        <v>0</v>
      </c>
      <c r="CW15" s="69">
        <v>0</v>
      </c>
      <c r="CX15" s="69">
        <v>0</v>
      </c>
      <c r="CY15" s="69">
        <v>0</v>
      </c>
      <c r="CZ15" s="69">
        <v>0</v>
      </c>
      <c r="DA15" s="69">
        <v>0</v>
      </c>
      <c r="DB15" s="69">
        <v>0</v>
      </c>
      <c r="DC15" s="69">
        <v>0</v>
      </c>
      <c r="DD15" s="69">
        <v>0</v>
      </c>
      <c r="DE15" s="69">
        <v>0</v>
      </c>
      <c r="DF15" s="69">
        <v>0</v>
      </c>
      <c r="DG15" s="69">
        <v>0</v>
      </c>
      <c r="DH15" s="69">
        <v>0</v>
      </c>
      <c r="DI15" s="69">
        <v>0</v>
      </c>
    </row>
    <row r="16" ht="20.1" customHeight="1" spans="1:113">
      <c r="A16" s="42" t="s">
        <v>82</v>
      </c>
      <c r="B16" s="42" t="s">
        <v>83</v>
      </c>
      <c r="C16" s="42" t="s">
        <v>91</v>
      </c>
      <c r="D16" s="42" t="s">
        <v>92</v>
      </c>
      <c r="E16" s="68">
        <f t="shared" si="0"/>
        <v>5761.09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5735.16</v>
      </c>
      <c r="U16" s="69">
        <v>0</v>
      </c>
      <c r="V16" s="69">
        <v>653.3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40</v>
      </c>
      <c r="AE16" s="69">
        <v>0</v>
      </c>
      <c r="AF16" s="69">
        <v>60</v>
      </c>
      <c r="AG16" s="69">
        <v>0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57</v>
      </c>
      <c r="AO16" s="69">
        <v>3914.78</v>
      </c>
      <c r="AP16" s="69">
        <v>0</v>
      </c>
      <c r="AQ16" s="69">
        <v>0</v>
      </c>
      <c r="AR16" s="69">
        <v>0</v>
      </c>
      <c r="AS16" s="69">
        <v>0</v>
      </c>
      <c r="AT16" s="69">
        <v>0</v>
      </c>
      <c r="AU16" s="69">
        <v>1010.08</v>
      </c>
      <c r="AV16" s="69">
        <v>0</v>
      </c>
      <c r="AW16" s="69">
        <v>0</v>
      </c>
      <c r="AX16" s="69">
        <v>0</v>
      </c>
      <c r="AY16" s="69">
        <v>0</v>
      </c>
      <c r="AZ16" s="69">
        <v>0</v>
      </c>
      <c r="BA16" s="69">
        <v>0</v>
      </c>
      <c r="BB16" s="69">
        <v>0</v>
      </c>
      <c r="BC16" s="69">
        <v>0</v>
      </c>
      <c r="BD16" s="69">
        <v>0</v>
      </c>
      <c r="BE16" s="69">
        <v>0</v>
      </c>
      <c r="BF16" s="69">
        <v>0</v>
      </c>
      <c r="BG16" s="69">
        <v>0</v>
      </c>
      <c r="BH16" s="69">
        <v>0</v>
      </c>
      <c r="BI16" s="69">
        <v>0</v>
      </c>
      <c r="BJ16" s="69">
        <v>0</v>
      </c>
      <c r="BK16" s="69">
        <v>0</v>
      </c>
      <c r="BL16" s="69">
        <v>0</v>
      </c>
      <c r="BM16" s="69">
        <v>0</v>
      </c>
      <c r="BN16" s="69">
        <v>0</v>
      </c>
      <c r="BO16" s="69">
        <v>0</v>
      </c>
      <c r="BP16" s="69">
        <v>0</v>
      </c>
      <c r="BQ16" s="69">
        <v>0</v>
      </c>
      <c r="BR16" s="69">
        <v>0</v>
      </c>
      <c r="BS16" s="69">
        <v>0</v>
      </c>
      <c r="BT16" s="69">
        <v>0</v>
      </c>
      <c r="BU16" s="69">
        <v>0</v>
      </c>
      <c r="BV16" s="69">
        <v>0</v>
      </c>
      <c r="BW16" s="69">
        <v>0</v>
      </c>
      <c r="BX16" s="69">
        <v>0</v>
      </c>
      <c r="BY16" s="69">
        <v>0</v>
      </c>
      <c r="BZ16" s="69">
        <v>25.93</v>
      </c>
      <c r="CA16" s="69">
        <v>0</v>
      </c>
      <c r="CB16" s="69">
        <v>25.93</v>
      </c>
      <c r="CC16" s="69">
        <v>0</v>
      </c>
      <c r="CD16" s="69">
        <v>0</v>
      </c>
      <c r="CE16" s="69">
        <v>0</v>
      </c>
      <c r="CF16" s="69">
        <v>0</v>
      </c>
      <c r="CG16" s="69">
        <v>0</v>
      </c>
      <c r="CH16" s="69">
        <v>0</v>
      </c>
      <c r="CI16" s="69">
        <v>0</v>
      </c>
      <c r="CJ16" s="69">
        <v>0</v>
      </c>
      <c r="CK16" s="69">
        <v>0</v>
      </c>
      <c r="CL16" s="69">
        <v>0</v>
      </c>
      <c r="CM16" s="69">
        <v>0</v>
      </c>
      <c r="CN16" s="69">
        <v>0</v>
      </c>
      <c r="CO16" s="69">
        <v>0</v>
      </c>
      <c r="CP16" s="69">
        <v>0</v>
      </c>
      <c r="CQ16" s="69">
        <v>0</v>
      </c>
      <c r="CR16" s="69">
        <v>0</v>
      </c>
      <c r="CS16" s="69">
        <v>0</v>
      </c>
      <c r="CT16" s="69">
        <v>0</v>
      </c>
      <c r="CU16" s="69">
        <v>0</v>
      </c>
      <c r="CV16" s="69">
        <v>0</v>
      </c>
      <c r="CW16" s="69">
        <v>0</v>
      </c>
      <c r="CX16" s="69">
        <v>0</v>
      </c>
      <c r="CY16" s="69">
        <v>0</v>
      </c>
      <c r="CZ16" s="69">
        <v>0</v>
      </c>
      <c r="DA16" s="69">
        <v>0</v>
      </c>
      <c r="DB16" s="69">
        <v>0</v>
      </c>
      <c r="DC16" s="69">
        <v>0</v>
      </c>
      <c r="DD16" s="69">
        <v>0</v>
      </c>
      <c r="DE16" s="69">
        <v>0</v>
      </c>
      <c r="DF16" s="69">
        <v>0</v>
      </c>
      <c r="DG16" s="69">
        <v>0</v>
      </c>
      <c r="DH16" s="69">
        <v>0</v>
      </c>
      <c r="DI16" s="69">
        <v>0</v>
      </c>
    </row>
    <row r="17" ht="20.1" customHeight="1" spans="1:113">
      <c r="A17" s="42" t="s">
        <v>36</v>
      </c>
      <c r="B17" s="42" t="s">
        <v>36</v>
      </c>
      <c r="C17" s="42" t="s">
        <v>36</v>
      </c>
      <c r="D17" s="42" t="s">
        <v>343</v>
      </c>
      <c r="E17" s="68">
        <f t="shared" si="0"/>
        <v>29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29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29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69">
        <v>0</v>
      </c>
      <c r="AX17" s="69">
        <v>0</v>
      </c>
      <c r="AY17" s="69">
        <v>0</v>
      </c>
      <c r="AZ17" s="69">
        <v>0</v>
      </c>
      <c r="BA17" s="69">
        <v>0</v>
      </c>
      <c r="BB17" s="69">
        <v>0</v>
      </c>
      <c r="BC17" s="69">
        <v>0</v>
      </c>
      <c r="BD17" s="69">
        <v>0</v>
      </c>
      <c r="BE17" s="69">
        <v>0</v>
      </c>
      <c r="BF17" s="69">
        <v>0</v>
      </c>
      <c r="BG17" s="69">
        <v>0</v>
      </c>
      <c r="BH17" s="69">
        <v>0</v>
      </c>
      <c r="BI17" s="69">
        <v>0</v>
      </c>
      <c r="BJ17" s="69">
        <v>0</v>
      </c>
      <c r="BK17" s="69">
        <v>0</v>
      </c>
      <c r="BL17" s="69">
        <v>0</v>
      </c>
      <c r="BM17" s="69">
        <v>0</v>
      </c>
      <c r="BN17" s="69">
        <v>0</v>
      </c>
      <c r="BO17" s="69">
        <v>0</v>
      </c>
      <c r="BP17" s="69">
        <v>0</v>
      </c>
      <c r="BQ17" s="69">
        <v>0</v>
      </c>
      <c r="BR17" s="69">
        <v>0</v>
      </c>
      <c r="BS17" s="69">
        <v>0</v>
      </c>
      <c r="BT17" s="69">
        <v>0</v>
      </c>
      <c r="BU17" s="69">
        <v>0</v>
      </c>
      <c r="BV17" s="69">
        <v>0</v>
      </c>
      <c r="BW17" s="69">
        <v>0</v>
      </c>
      <c r="BX17" s="69">
        <v>0</v>
      </c>
      <c r="BY17" s="69">
        <v>0</v>
      </c>
      <c r="BZ17" s="69">
        <v>0</v>
      </c>
      <c r="CA17" s="69">
        <v>0</v>
      </c>
      <c r="CB17" s="69">
        <v>0</v>
      </c>
      <c r="CC17" s="69">
        <v>0</v>
      </c>
      <c r="CD17" s="69">
        <v>0</v>
      </c>
      <c r="CE17" s="69">
        <v>0</v>
      </c>
      <c r="CF17" s="69">
        <v>0</v>
      </c>
      <c r="CG17" s="69">
        <v>0</v>
      </c>
      <c r="CH17" s="69">
        <v>0</v>
      </c>
      <c r="CI17" s="69">
        <v>0</v>
      </c>
      <c r="CJ17" s="69">
        <v>0</v>
      </c>
      <c r="CK17" s="69">
        <v>0</v>
      </c>
      <c r="CL17" s="69">
        <v>0</v>
      </c>
      <c r="CM17" s="69">
        <v>0</v>
      </c>
      <c r="CN17" s="69">
        <v>0</v>
      </c>
      <c r="CO17" s="69">
        <v>0</v>
      </c>
      <c r="CP17" s="69">
        <v>0</v>
      </c>
      <c r="CQ17" s="69">
        <v>0</v>
      </c>
      <c r="CR17" s="69">
        <v>0</v>
      </c>
      <c r="CS17" s="69">
        <v>0</v>
      </c>
      <c r="CT17" s="69">
        <v>0</v>
      </c>
      <c r="CU17" s="69">
        <v>0</v>
      </c>
      <c r="CV17" s="69">
        <v>0</v>
      </c>
      <c r="CW17" s="69">
        <v>0</v>
      </c>
      <c r="CX17" s="69">
        <v>0</v>
      </c>
      <c r="CY17" s="69">
        <v>0</v>
      </c>
      <c r="CZ17" s="69">
        <v>0</v>
      </c>
      <c r="DA17" s="69">
        <v>0</v>
      </c>
      <c r="DB17" s="69">
        <v>0</v>
      </c>
      <c r="DC17" s="69">
        <v>0</v>
      </c>
      <c r="DD17" s="69">
        <v>0</v>
      </c>
      <c r="DE17" s="69">
        <v>0</v>
      </c>
      <c r="DF17" s="69">
        <v>0</v>
      </c>
      <c r="DG17" s="69">
        <v>0</v>
      </c>
      <c r="DH17" s="69">
        <v>0</v>
      </c>
      <c r="DI17" s="69">
        <v>0</v>
      </c>
    </row>
    <row r="18" ht="20.1" customHeight="1" spans="1:113">
      <c r="A18" s="42" t="s">
        <v>36</v>
      </c>
      <c r="B18" s="42" t="s">
        <v>36</v>
      </c>
      <c r="C18" s="42" t="s">
        <v>36</v>
      </c>
      <c r="D18" s="42" t="s">
        <v>344</v>
      </c>
      <c r="E18" s="68">
        <f t="shared" si="0"/>
        <v>29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29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29</v>
      </c>
      <c r="AJ18" s="69">
        <v>0</v>
      </c>
      <c r="AK18" s="69">
        <v>0</v>
      </c>
      <c r="AL18" s="69">
        <v>0</v>
      </c>
      <c r="AM18" s="69">
        <v>0</v>
      </c>
      <c r="AN18" s="69">
        <v>0</v>
      </c>
      <c r="AO18" s="69">
        <v>0</v>
      </c>
      <c r="AP18" s="69">
        <v>0</v>
      </c>
      <c r="AQ18" s="69">
        <v>0</v>
      </c>
      <c r="AR18" s="69">
        <v>0</v>
      </c>
      <c r="AS18" s="69">
        <v>0</v>
      </c>
      <c r="AT18" s="69">
        <v>0</v>
      </c>
      <c r="AU18" s="69">
        <v>0</v>
      </c>
      <c r="AV18" s="69">
        <v>0</v>
      </c>
      <c r="AW18" s="69">
        <v>0</v>
      </c>
      <c r="AX18" s="69">
        <v>0</v>
      </c>
      <c r="AY18" s="69">
        <v>0</v>
      </c>
      <c r="AZ18" s="69">
        <v>0</v>
      </c>
      <c r="BA18" s="69">
        <v>0</v>
      </c>
      <c r="BB18" s="69">
        <v>0</v>
      </c>
      <c r="BC18" s="69">
        <v>0</v>
      </c>
      <c r="BD18" s="69">
        <v>0</v>
      </c>
      <c r="BE18" s="69">
        <v>0</v>
      </c>
      <c r="BF18" s="69">
        <v>0</v>
      </c>
      <c r="BG18" s="69">
        <v>0</v>
      </c>
      <c r="BH18" s="69">
        <v>0</v>
      </c>
      <c r="BI18" s="69">
        <v>0</v>
      </c>
      <c r="BJ18" s="69">
        <v>0</v>
      </c>
      <c r="BK18" s="69">
        <v>0</v>
      </c>
      <c r="BL18" s="69">
        <v>0</v>
      </c>
      <c r="BM18" s="69">
        <v>0</v>
      </c>
      <c r="BN18" s="69">
        <v>0</v>
      </c>
      <c r="BO18" s="69">
        <v>0</v>
      </c>
      <c r="BP18" s="69">
        <v>0</v>
      </c>
      <c r="BQ18" s="69">
        <v>0</v>
      </c>
      <c r="BR18" s="69">
        <v>0</v>
      </c>
      <c r="BS18" s="69">
        <v>0</v>
      </c>
      <c r="BT18" s="69">
        <v>0</v>
      </c>
      <c r="BU18" s="69">
        <v>0</v>
      </c>
      <c r="BV18" s="69">
        <v>0</v>
      </c>
      <c r="BW18" s="69">
        <v>0</v>
      </c>
      <c r="BX18" s="69">
        <v>0</v>
      </c>
      <c r="BY18" s="69">
        <v>0</v>
      </c>
      <c r="BZ18" s="69">
        <v>0</v>
      </c>
      <c r="CA18" s="69">
        <v>0</v>
      </c>
      <c r="CB18" s="69">
        <v>0</v>
      </c>
      <c r="CC18" s="69">
        <v>0</v>
      </c>
      <c r="CD18" s="69">
        <v>0</v>
      </c>
      <c r="CE18" s="69">
        <v>0</v>
      </c>
      <c r="CF18" s="69">
        <v>0</v>
      </c>
      <c r="CG18" s="69">
        <v>0</v>
      </c>
      <c r="CH18" s="69">
        <v>0</v>
      </c>
      <c r="CI18" s="69">
        <v>0</v>
      </c>
      <c r="CJ18" s="69">
        <v>0</v>
      </c>
      <c r="CK18" s="69">
        <v>0</v>
      </c>
      <c r="CL18" s="69">
        <v>0</v>
      </c>
      <c r="CM18" s="69">
        <v>0</v>
      </c>
      <c r="CN18" s="69">
        <v>0</v>
      </c>
      <c r="CO18" s="69">
        <v>0</v>
      </c>
      <c r="CP18" s="69">
        <v>0</v>
      </c>
      <c r="CQ18" s="69">
        <v>0</v>
      </c>
      <c r="CR18" s="69">
        <v>0</v>
      </c>
      <c r="CS18" s="69">
        <v>0</v>
      </c>
      <c r="CT18" s="69">
        <v>0</v>
      </c>
      <c r="CU18" s="69">
        <v>0</v>
      </c>
      <c r="CV18" s="69">
        <v>0</v>
      </c>
      <c r="CW18" s="69">
        <v>0</v>
      </c>
      <c r="CX18" s="69">
        <v>0</v>
      </c>
      <c r="CY18" s="69">
        <v>0</v>
      </c>
      <c r="CZ18" s="69">
        <v>0</v>
      </c>
      <c r="DA18" s="69">
        <v>0</v>
      </c>
      <c r="DB18" s="69">
        <v>0</v>
      </c>
      <c r="DC18" s="69">
        <v>0</v>
      </c>
      <c r="DD18" s="69">
        <v>0</v>
      </c>
      <c r="DE18" s="69">
        <v>0</v>
      </c>
      <c r="DF18" s="69">
        <v>0</v>
      </c>
      <c r="DG18" s="69">
        <v>0</v>
      </c>
      <c r="DH18" s="69">
        <v>0</v>
      </c>
      <c r="DI18" s="69">
        <v>0</v>
      </c>
    </row>
    <row r="19" ht="20.1" customHeight="1" spans="1:113">
      <c r="A19" s="42" t="s">
        <v>93</v>
      </c>
      <c r="B19" s="42" t="s">
        <v>94</v>
      </c>
      <c r="C19" s="42" t="s">
        <v>95</v>
      </c>
      <c r="D19" s="42" t="s">
        <v>96</v>
      </c>
      <c r="E19" s="68">
        <f t="shared" si="0"/>
        <v>29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29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29</v>
      </c>
      <c r="AJ19" s="69">
        <v>0</v>
      </c>
      <c r="AK19" s="69">
        <v>0</v>
      </c>
      <c r="AL19" s="69">
        <v>0</v>
      </c>
      <c r="AM19" s="69">
        <v>0</v>
      </c>
      <c r="AN19" s="69">
        <v>0</v>
      </c>
      <c r="AO19" s="69">
        <v>0</v>
      </c>
      <c r="AP19" s="69">
        <v>0</v>
      </c>
      <c r="AQ19" s="69">
        <v>0</v>
      </c>
      <c r="AR19" s="69">
        <v>0</v>
      </c>
      <c r="AS19" s="69">
        <v>0</v>
      </c>
      <c r="AT19" s="69">
        <v>0</v>
      </c>
      <c r="AU19" s="69">
        <v>0</v>
      </c>
      <c r="AV19" s="69">
        <v>0</v>
      </c>
      <c r="AW19" s="69">
        <v>0</v>
      </c>
      <c r="AX19" s="69">
        <v>0</v>
      </c>
      <c r="AY19" s="69">
        <v>0</v>
      </c>
      <c r="AZ19" s="69">
        <v>0</v>
      </c>
      <c r="BA19" s="69">
        <v>0</v>
      </c>
      <c r="BB19" s="69">
        <v>0</v>
      </c>
      <c r="BC19" s="69">
        <v>0</v>
      </c>
      <c r="BD19" s="69">
        <v>0</v>
      </c>
      <c r="BE19" s="69">
        <v>0</v>
      </c>
      <c r="BF19" s="69">
        <v>0</v>
      </c>
      <c r="BG19" s="69">
        <v>0</v>
      </c>
      <c r="BH19" s="69">
        <v>0</v>
      </c>
      <c r="BI19" s="69">
        <v>0</v>
      </c>
      <c r="BJ19" s="69">
        <v>0</v>
      </c>
      <c r="BK19" s="69">
        <v>0</v>
      </c>
      <c r="BL19" s="69">
        <v>0</v>
      </c>
      <c r="BM19" s="69">
        <v>0</v>
      </c>
      <c r="BN19" s="69">
        <v>0</v>
      </c>
      <c r="BO19" s="69">
        <v>0</v>
      </c>
      <c r="BP19" s="69">
        <v>0</v>
      </c>
      <c r="BQ19" s="69">
        <v>0</v>
      </c>
      <c r="BR19" s="69">
        <v>0</v>
      </c>
      <c r="BS19" s="69">
        <v>0</v>
      </c>
      <c r="BT19" s="69">
        <v>0</v>
      </c>
      <c r="BU19" s="69">
        <v>0</v>
      </c>
      <c r="BV19" s="69">
        <v>0</v>
      </c>
      <c r="BW19" s="69">
        <v>0</v>
      </c>
      <c r="BX19" s="69">
        <v>0</v>
      </c>
      <c r="BY19" s="69">
        <v>0</v>
      </c>
      <c r="BZ19" s="69">
        <v>0</v>
      </c>
      <c r="CA19" s="69">
        <v>0</v>
      </c>
      <c r="CB19" s="69">
        <v>0</v>
      </c>
      <c r="CC19" s="69">
        <v>0</v>
      </c>
      <c r="CD19" s="69">
        <v>0</v>
      </c>
      <c r="CE19" s="69">
        <v>0</v>
      </c>
      <c r="CF19" s="69">
        <v>0</v>
      </c>
      <c r="CG19" s="69">
        <v>0</v>
      </c>
      <c r="CH19" s="69">
        <v>0</v>
      </c>
      <c r="CI19" s="69">
        <v>0</v>
      </c>
      <c r="CJ19" s="69">
        <v>0</v>
      </c>
      <c r="CK19" s="69">
        <v>0</v>
      </c>
      <c r="CL19" s="69">
        <v>0</v>
      </c>
      <c r="CM19" s="69">
        <v>0</v>
      </c>
      <c r="CN19" s="69">
        <v>0</v>
      </c>
      <c r="CO19" s="69">
        <v>0</v>
      </c>
      <c r="CP19" s="69">
        <v>0</v>
      </c>
      <c r="CQ19" s="69">
        <v>0</v>
      </c>
      <c r="CR19" s="69">
        <v>0</v>
      </c>
      <c r="CS19" s="69">
        <v>0</v>
      </c>
      <c r="CT19" s="69">
        <v>0</v>
      </c>
      <c r="CU19" s="69">
        <v>0</v>
      </c>
      <c r="CV19" s="69">
        <v>0</v>
      </c>
      <c r="CW19" s="69">
        <v>0</v>
      </c>
      <c r="CX19" s="69">
        <v>0</v>
      </c>
      <c r="CY19" s="69">
        <v>0</v>
      </c>
      <c r="CZ19" s="69">
        <v>0</v>
      </c>
      <c r="DA19" s="69">
        <v>0</v>
      </c>
      <c r="DB19" s="69">
        <v>0</v>
      </c>
      <c r="DC19" s="69">
        <v>0</v>
      </c>
      <c r="DD19" s="69">
        <v>0</v>
      </c>
      <c r="DE19" s="69">
        <v>0</v>
      </c>
      <c r="DF19" s="69">
        <v>0</v>
      </c>
      <c r="DG19" s="69">
        <v>0</v>
      </c>
      <c r="DH19" s="69">
        <v>0</v>
      </c>
      <c r="DI19" s="69">
        <v>0</v>
      </c>
    </row>
    <row r="20" ht="20.1" customHeight="1" spans="1:113">
      <c r="A20" s="42" t="s">
        <v>36</v>
      </c>
      <c r="B20" s="42" t="s">
        <v>36</v>
      </c>
      <c r="C20" s="42" t="s">
        <v>36</v>
      </c>
      <c r="D20" s="42" t="s">
        <v>345</v>
      </c>
      <c r="E20" s="68">
        <f t="shared" si="0"/>
        <v>885.1</v>
      </c>
      <c r="F20" s="68">
        <v>698.61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648.3</v>
      </c>
      <c r="M20" s="68">
        <v>50.31</v>
      </c>
      <c r="N20" s="68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14.14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AL20" s="69">
        <v>0</v>
      </c>
      <c r="AM20" s="69">
        <v>0</v>
      </c>
      <c r="AN20" s="69">
        <v>0</v>
      </c>
      <c r="AO20" s="69">
        <v>0</v>
      </c>
      <c r="AP20" s="69">
        <v>0</v>
      </c>
      <c r="AQ20" s="69">
        <v>0</v>
      </c>
      <c r="AR20" s="69">
        <v>0</v>
      </c>
      <c r="AS20" s="69">
        <v>0</v>
      </c>
      <c r="AT20" s="69">
        <v>0</v>
      </c>
      <c r="AU20" s="69">
        <v>14.14</v>
      </c>
      <c r="AV20" s="69">
        <v>172.35</v>
      </c>
      <c r="AW20" s="69">
        <v>122.69</v>
      </c>
      <c r="AX20" s="69">
        <v>0</v>
      </c>
      <c r="AY20" s="69">
        <v>0</v>
      </c>
      <c r="AZ20" s="69">
        <v>0</v>
      </c>
      <c r="BA20" s="69">
        <v>0</v>
      </c>
      <c r="BB20" s="69">
        <v>0</v>
      </c>
      <c r="BC20" s="69">
        <v>0</v>
      </c>
      <c r="BD20" s="69">
        <v>0</v>
      </c>
      <c r="BE20" s="69">
        <v>0</v>
      </c>
      <c r="BF20" s="69">
        <v>0</v>
      </c>
      <c r="BG20" s="69">
        <v>49.66</v>
      </c>
      <c r="BH20" s="69">
        <v>0</v>
      </c>
      <c r="BI20" s="69">
        <v>0</v>
      </c>
      <c r="BJ20" s="69">
        <v>0</v>
      </c>
      <c r="BK20" s="69">
        <v>0</v>
      </c>
      <c r="BL20" s="69">
        <v>0</v>
      </c>
      <c r="BM20" s="69">
        <v>0</v>
      </c>
      <c r="BN20" s="69">
        <v>0</v>
      </c>
      <c r="BO20" s="69">
        <v>0</v>
      </c>
      <c r="BP20" s="69">
        <v>0</v>
      </c>
      <c r="BQ20" s="69">
        <v>0</v>
      </c>
      <c r="BR20" s="69">
        <v>0</v>
      </c>
      <c r="BS20" s="69">
        <v>0</v>
      </c>
      <c r="BT20" s="69">
        <v>0</v>
      </c>
      <c r="BU20" s="69">
        <v>0</v>
      </c>
      <c r="BV20" s="69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69">
        <v>0</v>
      </c>
      <c r="CC20" s="69">
        <v>0</v>
      </c>
      <c r="CD20" s="69">
        <v>0</v>
      </c>
      <c r="CE20" s="69">
        <v>0</v>
      </c>
      <c r="CF20" s="69">
        <v>0</v>
      </c>
      <c r="CG20" s="69">
        <v>0</v>
      </c>
      <c r="CH20" s="69">
        <v>0</v>
      </c>
      <c r="CI20" s="69">
        <v>0</v>
      </c>
      <c r="CJ20" s="69">
        <v>0</v>
      </c>
      <c r="CK20" s="69">
        <v>0</v>
      </c>
      <c r="CL20" s="69">
        <v>0</v>
      </c>
      <c r="CM20" s="69">
        <v>0</v>
      </c>
      <c r="CN20" s="69">
        <v>0</v>
      </c>
      <c r="CO20" s="69">
        <v>0</v>
      </c>
      <c r="CP20" s="69">
        <v>0</v>
      </c>
      <c r="CQ20" s="69">
        <v>0</v>
      </c>
      <c r="CR20" s="69">
        <v>0</v>
      </c>
      <c r="CS20" s="69">
        <v>0</v>
      </c>
      <c r="CT20" s="69">
        <v>0</v>
      </c>
      <c r="CU20" s="69">
        <v>0</v>
      </c>
      <c r="CV20" s="69">
        <v>0</v>
      </c>
      <c r="CW20" s="69">
        <v>0</v>
      </c>
      <c r="CX20" s="69">
        <v>0</v>
      </c>
      <c r="CY20" s="69">
        <v>0</v>
      </c>
      <c r="CZ20" s="69">
        <v>0</v>
      </c>
      <c r="DA20" s="69">
        <v>0</v>
      </c>
      <c r="DB20" s="69">
        <v>0</v>
      </c>
      <c r="DC20" s="69">
        <v>0</v>
      </c>
      <c r="DD20" s="69">
        <v>0</v>
      </c>
      <c r="DE20" s="69">
        <v>0</v>
      </c>
      <c r="DF20" s="69">
        <v>0</v>
      </c>
      <c r="DG20" s="69">
        <v>0</v>
      </c>
      <c r="DH20" s="69">
        <v>0</v>
      </c>
      <c r="DI20" s="69">
        <v>0</v>
      </c>
    </row>
    <row r="21" ht="20.1" customHeight="1" spans="1:113">
      <c r="A21" s="42" t="s">
        <v>36</v>
      </c>
      <c r="B21" s="42" t="s">
        <v>36</v>
      </c>
      <c r="C21" s="42" t="s">
        <v>36</v>
      </c>
      <c r="D21" s="42" t="s">
        <v>346</v>
      </c>
      <c r="E21" s="68">
        <f t="shared" si="0"/>
        <v>885.1</v>
      </c>
      <c r="F21" s="68">
        <v>698.61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648.3</v>
      </c>
      <c r="M21" s="68">
        <v>50.31</v>
      </c>
      <c r="N21" s="68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14.14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69">
        <v>0</v>
      </c>
      <c r="AL21" s="69">
        <v>0</v>
      </c>
      <c r="AM21" s="69">
        <v>0</v>
      </c>
      <c r="AN21" s="69">
        <v>0</v>
      </c>
      <c r="AO21" s="69">
        <v>0</v>
      </c>
      <c r="AP21" s="69">
        <v>0</v>
      </c>
      <c r="AQ21" s="69">
        <v>0</v>
      </c>
      <c r="AR21" s="69">
        <v>0</v>
      </c>
      <c r="AS21" s="69">
        <v>0</v>
      </c>
      <c r="AT21" s="69">
        <v>0</v>
      </c>
      <c r="AU21" s="69">
        <v>14.14</v>
      </c>
      <c r="AV21" s="69">
        <v>172.35</v>
      </c>
      <c r="AW21" s="69">
        <v>122.69</v>
      </c>
      <c r="AX21" s="69">
        <v>0</v>
      </c>
      <c r="AY21" s="69">
        <v>0</v>
      </c>
      <c r="AZ21" s="69">
        <v>0</v>
      </c>
      <c r="BA21" s="69">
        <v>0</v>
      </c>
      <c r="BB21" s="69">
        <v>0</v>
      </c>
      <c r="BC21" s="69">
        <v>0</v>
      </c>
      <c r="BD21" s="69">
        <v>0</v>
      </c>
      <c r="BE21" s="69">
        <v>0</v>
      </c>
      <c r="BF21" s="69">
        <v>0</v>
      </c>
      <c r="BG21" s="69">
        <v>49.66</v>
      </c>
      <c r="BH21" s="69">
        <v>0</v>
      </c>
      <c r="BI21" s="69">
        <v>0</v>
      </c>
      <c r="BJ21" s="69">
        <v>0</v>
      </c>
      <c r="BK21" s="69">
        <v>0</v>
      </c>
      <c r="BL21" s="69">
        <v>0</v>
      </c>
      <c r="BM21" s="69">
        <v>0</v>
      </c>
      <c r="BN21" s="69">
        <v>0</v>
      </c>
      <c r="BO21" s="69">
        <v>0</v>
      </c>
      <c r="BP21" s="69">
        <v>0</v>
      </c>
      <c r="BQ21" s="69">
        <v>0</v>
      </c>
      <c r="BR21" s="69">
        <v>0</v>
      </c>
      <c r="BS21" s="69">
        <v>0</v>
      </c>
      <c r="BT21" s="69">
        <v>0</v>
      </c>
      <c r="BU21" s="69">
        <v>0</v>
      </c>
      <c r="BV21" s="69">
        <v>0</v>
      </c>
      <c r="BW21" s="69">
        <v>0</v>
      </c>
      <c r="BX21" s="69">
        <v>0</v>
      </c>
      <c r="BY21" s="69">
        <v>0</v>
      </c>
      <c r="BZ21" s="69">
        <v>0</v>
      </c>
      <c r="CA21" s="69">
        <v>0</v>
      </c>
      <c r="CB21" s="69">
        <v>0</v>
      </c>
      <c r="CC21" s="69">
        <v>0</v>
      </c>
      <c r="CD21" s="69">
        <v>0</v>
      </c>
      <c r="CE21" s="69">
        <v>0</v>
      </c>
      <c r="CF21" s="69">
        <v>0</v>
      </c>
      <c r="CG21" s="69">
        <v>0</v>
      </c>
      <c r="CH21" s="69">
        <v>0</v>
      </c>
      <c r="CI21" s="69">
        <v>0</v>
      </c>
      <c r="CJ21" s="69">
        <v>0</v>
      </c>
      <c r="CK21" s="69">
        <v>0</v>
      </c>
      <c r="CL21" s="69">
        <v>0</v>
      </c>
      <c r="CM21" s="69">
        <v>0</v>
      </c>
      <c r="CN21" s="69">
        <v>0</v>
      </c>
      <c r="CO21" s="69">
        <v>0</v>
      </c>
      <c r="CP21" s="69">
        <v>0</v>
      </c>
      <c r="CQ21" s="69">
        <v>0</v>
      </c>
      <c r="CR21" s="69">
        <v>0</v>
      </c>
      <c r="CS21" s="69">
        <v>0</v>
      </c>
      <c r="CT21" s="69">
        <v>0</v>
      </c>
      <c r="CU21" s="69">
        <v>0</v>
      </c>
      <c r="CV21" s="69">
        <v>0</v>
      </c>
      <c r="CW21" s="69">
        <v>0</v>
      </c>
      <c r="CX21" s="69">
        <v>0</v>
      </c>
      <c r="CY21" s="69">
        <v>0</v>
      </c>
      <c r="CZ21" s="69">
        <v>0</v>
      </c>
      <c r="DA21" s="69">
        <v>0</v>
      </c>
      <c r="DB21" s="69">
        <v>0</v>
      </c>
      <c r="DC21" s="69">
        <v>0</v>
      </c>
      <c r="DD21" s="69">
        <v>0</v>
      </c>
      <c r="DE21" s="69">
        <v>0</v>
      </c>
      <c r="DF21" s="69">
        <v>0</v>
      </c>
      <c r="DG21" s="69">
        <v>0</v>
      </c>
      <c r="DH21" s="69">
        <v>0</v>
      </c>
      <c r="DI21" s="69">
        <v>0</v>
      </c>
    </row>
    <row r="22" ht="20.1" customHeight="1" spans="1:113">
      <c r="A22" s="42" t="s">
        <v>97</v>
      </c>
      <c r="B22" s="42" t="s">
        <v>98</v>
      </c>
      <c r="C22" s="42" t="s">
        <v>84</v>
      </c>
      <c r="D22" s="42" t="s">
        <v>99</v>
      </c>
      <c r="E22" s="68">
        <f t="shared" si="0"/>
        <v>144.65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12.3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69">
        <v>0</v>
      </c>
      <c r="AK22" s="69">
        <v>0</v>
      </c>
      <c r="AL22" s="69">
        <v>0</v>
      </c>
      <c r="AM22" s="69">
        <v>0</v>
      </c>
      <c r="AN22" s="69">
        <v>0</v>
      </c>
      <c r="AO22" s="69">
        <v>0</v>
      </c>
      <c r="AP22" s="69">
        <v>0</v>
      </c>
      <c r="AQ22" s="69">
        <v>0</v>
      </c>
      <c r="AR22" s="69">
        <v>0</v>
      </c>
      <c r="AS22" s="69">
        <v>0</v>
      </c>
      <c r="AT22" s="69">
        <v>0</v>
      </c>
      <c r="AU22" s="69">
        <v>12.3</v>
      </c>
      <c r="AV22" s="69">
        <v>132.35</v>
      </c>
      <c r="AW22" s="69">
        <v>122.69</v>
      </c>
      <c r="AX22" s="69">
        <v>0</v>
      </c>
      <c r="AY22" s="69">
        <v>0</v>
      </c>
      <c r="AZ22" s="69">
        <v>0</v>
      </c>
      <c r="BA22" s="69">
        <v>0</v>
      </c>
      <c r="BB22" s="69">
        <v>0</v>
      </c>
      <c r="BC22" s="69">
        <v>0</v>
      </c>
      <c r="BD22" s="69">
        <v>0</v>
      </c>
      <c r="BE22" s="69">
        <v>0</v>
      </c>
      <c r="BF22" s="69">
        <v>0</v>
      </c>
      <c r="BG22" s="69">
        <v>9.66</v>
      </c>
      <c r="BH22" s="69">
        <v>0</v>
      </c>
      <c r="BI22" s="69">
        <v>0</v>
      </c>
      <c r="BJ22" s="69">
        <v>0</v>
      </c>
      <c r="BK22" s="69">
        <v>0</v>
      </c>
      <c r="BL22" s="69">
        <v>0</v>
      </c>
      <c r="BM22" s="69">
        <v>0</v>
      </c>
      <c r="BN22" s="69">
        <v>0</v>
      </c>
      <c r="BO22" s="69">
        <v>0</v>
      </c>
      <c r="BP22" s="69">
        <v>0</v>
      </c>
      <c r="BQ22" s="69">
        <v>0</v>
      </c>
      <c r="BR22" s="69">
        <v>0</v>
      </c>
      <c r="BS22" s="69">
        <v>0</v>
      </c>
      <c r="BT22" s="69">
        <v>0</v>
      </c>
      <c r="BU22" s="69">
        <v>0</v>
      </c>
      <c r="BV22" s="69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0</v>
      </c>
      <c r="CB22" s="69">
        <v>0</v>
      </c>
      <c r="CC22" s="69">
        <v>0</v>
      </c>
      <c r="CD22" s="69">
        <v>0</v>
      </c>
      <c r="CE22" s="69">
        <v>0</v>
      </c>
      <c r="CF22" s="69">
        <v>0</v>
      </c>
      <c r="CG22" s="69">
        <v>0</v>
      </c>
      <c r="CH22" s="69">
        <v>0</v>
      </c>
      <c r="CI22" s="69">
        <v>0</v>
      </c>
      <c r="CJ22" s="69">
        <v>0</v>
      </c>
      <c r="CK22" s="69">
        <v>0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0</v>
      </c>
      <c r="CR22" s="69">
        <v>0</v>
      </c>
      <c r="CS22" s="69">
        <v>0</v>
      </c>
      <c r="CT22" s="69">
        <v>0</v>
      </c>
      <c r="CU22" s="69">
        <v>0</v>
      </c>
      <c r="CV22" s="69">
        <v>0</v>
      </c>
      <c r="CW22" s="69">
        <v>0</v>
      </c>
      <c r="CX22" s="69">
        <v>0</v>
      </c>
      <c r="CY22" s="69">
        <v>0</v>
      </c>
      <c r="CZ22" s="69">
        <v>0</v>
      </c>
      <c r="DA22" s="69">
        <v>0</v>
      </c>
      <c r="DB22" s="69">
        <v>0</v>
      </c>
      <c r="DC22" s="69">
        <v>0</v>
      </c>
      <c r="DD22" s="69">
        <v>0</v>
      </c>
      <c r="DE22" s="69">
        <v>0</v>
      </c>
      <c r="DF22" s="69">
        <v>0</v>
      </c>
      <c r="DG22" s="69">
        <v>0</v>
      </c>
      <c r="DH22" s="69">
        <v>0</v>
      </c>
      <c r="DI22" s="69">
        <v>0</v>
      </c>
    </row>
    <row r="23" ht="20.1" customHeight="1" spans="1:113">
      <c r="A23" s="42" t="s">
        <v>97</v>
      </c>
      <c r="B23" s="42" t="s">
        <v>98</v>
      </c>
      <c r="C23" s="42" t="s">
        <v>87</v>
      </c>
      <c r="D23" s="42" t="s">
        <v>126</v>
      </c>
      <c r="E23" s="68">
        <f t="shared" si="0"/>
        <v>41.84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1.84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69">
        <v>0</v>
      </c>
      <c r="AK23" s="69">
        <v>0</v>
      </c>
      <c r="AL23" s="69">
        <v>0</v>
      </c>
      <c r="AM23" s="69">
        <v>0</v>
      </c>
      <c r="AN23" s="69">
        <v>0</v>
      </c>
      <c r="AO23" s="69">
        <v>0</v>
      </c>
      <c r="AP23" s="69">
        <v>0</v>
      </c>
      <c r="AQ23" s="69">
        <v>0</v>
      </c>
      <c r="AR23" s="69">
        <v>0</v>
      </c>
      <c r="AS23" s="69">
        <v>0</v>
      </c>
      <c r="AT23" s="69">
        <v>0</v>
      </c>
      <c r="AU23" s="69">
        <v>1.84</v>
      </c>
      <c r="AV23" s="69">
        <v>40</v>
      </c>
      <c r="AW23" s="69">
        <v>0</v>
      </c>
      <c r="AX23" s="69">
        <v>0</v>
      </c>
      <c r="AY23" s="69">
        <v>0</v>
      </c>
      <c r="AZ23" s="69">
        <v>0</v>
      </c>
      <c r="BA23" s="69">
        <v>0</v>
      </c>
      <c r="BB23" s="69">
        <v>0</v>
      </c>
      <c r="BC23" s="69">
        <v>0</v>
      </c>
      <c r="BD23" s="69">
        <v>0</v>
      </c>
      <c r="BE23" s="69">
        <v>0</v>
      </c>
      <c r="BF23" s="69">
        <v>0</v>
      </c>
      <c r="BG23" s="69">
        <v>40</v>
      </c>
      <c r="BH23" s="69">
        <v>0</v>
      </c>
      <c r="BI23" s="69">
        <v>0</v>
      </c>
      <c r="BJ23" s="69">
        <v>0</v>
      </c>
      <c r="BK23" s="69">
        <v>0</v>
      </c>
      <c r="BL23" s="69">
        <v>0</v>
      </c>
      <c r="BM23" s="69">
        <v>0</v>
      </c>
      <c r="BN23" s="69">
        <v>0</v>
      </c>
      <c r="BO23" s="69">
        <v>0</v>
      </c>
      <c r="BP23" s="69">
        <v>0</v>
      </c>
      <c r="BQ23" s="69">
        <v>0</v>
      </c>
      <c r="BR23" s="69">
        <v>0</v>
      </c>
      <c r="BS23" s="69">
        <v>0</v>
      </c>
      <c r="BT23" s="69">
        <v>0</v>
      </c>
      <c r="BU23" s="69">
        <v>0</v>
      </c>
      <c r="BV23" s="69">
        <v>0</v>
      </c>
      <c r="BW23" s="69">
        <v>0</v>
      </c>
      <c r="BX23" s="69">
        <v>0</v>
      </c>
      <c r="BY23" s="69">
        <v>0</v>
      </c>
      <c r="BZ23" s="69">
        <v>0</v>
      </c>
      <c r="CA23" s="69">
        <v>0</v>
      </c>
      <c r="CB23" s="69">
        <v>0</v>
      </c>
      <c r="CC23" s="69">
        <v>0</v>
      </c>
      <c r="CD23" s="69">
        <v>0</v>
      </c>
      <c r="CE23" s="69">
        <v>0</v>
      </c>
      <c r="CF23" s="69">
        <v>0</v>
      </c>
      <c r="CG23" s="69">
        <v>0</v>
      </c>
      <c r="CH23" s="69">
        <v>0</v>
      </c>
      <c r="CI23" s="69">
        <v>0</v>
      </c>
      <c r="CJ23" s="69">
        <v>0</v>
      </c>
      <c r="CK23" s="69">
        <v>0</v>
      </c>
      <c r="CL23" s="69">
        <v>0</v>
      </c>
      <c r="CM23" s="69">
        <v>0</v>
      </c>
      <c r="CN23" s="69">
        <v>0</v>
      </c>
      <c r="CO23" s="69">
        <v>0</v>
      </c>
      <c r="CP23" s="69">
        <v>0</v>
      </c>
      <c r="CQ23" s="69">
        <v>0</v>
      </c>
      <c r="CR23" s="69">
        <v>0</v>
      </c>
      <c r="CS23" s="69">
        <v>0</v>
      </c>
      <c r="CT23" s="69">
        <v>0</v>
      </c>
      <c r="CU23" s="69">
        <v>0</v>
      </c>
      <c r="CV23" s="69">
        <v>0</v>
      </c>
      <c r="CW23" s="69">
        <v>0</v>
      </c>
      <c r="CX23" s="69">
        <v>0</v>
      </c>
      <c r="CY23" s="69">
        <v>0</v>
      </c>
      <c r="CZ23" s="69">
        <v>0</v>
      </c>
      <c r="DA23" s="69">
        <v>0</v>
      </c>
      <c r="DB23" s="69">
        <v>0</v>
      </c>
      <c r="DC23" s="69">
        <v>0</v>
      </c>
      <c r="DD23" s="69">
        <v>0</v>
      </c>
      <c r="DE23" s="69">
        <v>0</v>
      </c>
      <c r="DF23" s="69">
        <v>0</v>
      </c>
      <c r="DG23" s="69">
        <v>0</v>
      </c>
      <c r="DH23" s="69">
        <v>0</v>
      </c>
      <c r="DI23" s="69">
        <v>0</v>
      </c>
    </row>
    <row r="24" ht="20.1" customHeight="1" spans="1:113">
      <c r="A24" s="42" t="s">
        <v>97</v>
      </c>
      <c r="B24" s="42" t="s">
        <v>98</v>
      </c>
      <c r="C24" s="42" t="s">
        <v>98</v>
      </c>
      <c r="D24" s="42" t="s">
        <v>100</v>
      </c>
      <c r="E24" s="68">
        <f t="shared" si="0"/>
        <v>648.3</v>
      </c>
      <c r="F24" s="68">
        <v>648.3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648.3</v>
      </c>
      <c r="M24" s="68">
        <v>0</v>
      </c>
      <c r="N24" s="68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0</v>
      </c>
      <c r="AN24" s="69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0</v>
      </c>
      <c r="AX24" s="69">
        <v>0</v>
      </c>
      <c r="AY24" s="69">
        <v>0</v>
      </c>
      <c r="AZ24" s="69">
        <v>0</v>
      </c>
      <c r="BA24" s="69">
        <v>0</v>
      </c>
      <c r="BB24" s="69">
        <v>0</v>
      </c>
      <c r="BC24" s="69">
        <v>0</v>
      </c>
      <c r="BD24" s="69">
        <v>0</v>
      </c>
      <c r="BE24" s="69">
        <v>0</v>
      </c>
      <c r="BF24" s="69">
        <v>0</v>
      </c>
      <c r="BG24" s="69">
        <v>0</v>
      </c>
      <c r="BH24" s="69">
        <v>0</v>
      </c>
      <c r="BI24" s="69">
        <v>0</v>
      </c>
      <c r="BJ24" s="69">
        <v>0</v>
      </c>
      <c r="BK24" s="69">
        <v>0</v>
      </c>
      <c r="BL24" s="69">
        <v>0</v>
      </c>
      <c r="BM24" s="69">
        <v>0</v>
      </c>
      <c r="BN24" s="69">
        <v>0</v>
      </c>
      <c r="BO24" s="69">
        <v>0</v>
      </c>
      <c r="BP24" s="69">
        <v>0</v>
      </c>
      <c r="BQ24" s="69">
        <v>0</v>
      </c>
      <c r="BR24" s="69">
        <v>0</v>
      </c>
      <c r="BS24" s="69">
        <v>0</v>
      </c>
      <c r="BT24" s="69">
        <v>0</v>
      </c>
      <c r="BU24" s="69">
        <v>0</v>
      </c>
      <c r="BV24" s="69">
        <v>0</v>
      </c>
      <c r="BW24" s="69">
        <v>0</v>
      </c>
      <c r="BX24" s="69">
        <v>0</v>
      </c>
      <c r="BY24" s="69">
        <v>0</v>
      </c>
      <c r="BZ24" s="69">
        <v>0</v>
      </c>
      <c r="CA24" s="69">
        <v>0</v>
      </c>
      <c r="CB24" s="69">
        <v>0</v>
      </c>
      <c r="CC24" s="69">
        <v>0</v>
      </c>
      <c r="CD24" s="69">
        <v>0</v>
      </c>
      <c r="CE24" s="69">
        <v>0</v>
      </c>
      <c r="CF24" s="69">
        <v>0</v>
      </c>
      <c r="CG24" s="69">
        <v>0</v>
      </c>
      <c r="CH24" s="69">
        <v>0</v>
      </c>
      <c r="CI24" s="69">
        <v>0</v>
      </c>
      <c r="CJ24" s="69">
        <v>0</v>
      </c>
      <c r="CK24" s="69">
        <v>0</v>
      </c>
      <c r="CL24" s="69">
        <v>0</v>
      </c>
      <c r="CM24" s="69">
        <v>0</v>
      </c>
      <c r="CN24" s="69">
        <v>0</v>
      </c>
      <c r="CO24" s="69">
        <v>0</v>
      </c>
      <c r="CP24" s="69">
        <v>0</v>
      </c>
      <c r="CQ24" s="69">
        <v>0</v>
      </c>
      <c r="CR24" s="69">
        <v>0</v>
      </c>
      <c r="CS24" s="69">
        <v>0</v>
      </c>
      <c r="CT24" s="69">
        <v>0</v>
      </c>
      <c r="CU24" s="69">
        <v>0</v>
      </c>
      <c r="CV24" s="69">
        <v>0</v>
      </c>
      <c r="CW24" s="69">
        <v>0</v>
      </c>
      <c r="CX24" s="69">
        <v>0</v>
      </c>
      <c r="CY24" s="69">
        <v>0</v>
      </c>
      <c r="CZ24" s="69">
        <v>0</v>
      </c>
      <c r="DA24" s="69">
        <v>0</v>
      </c>
      <c r="DB24" s="69">
        <v>0</v>
      </c>
      <c r="DC24" s="69">
        <v>0</v>
      </c>
      <c r="DD24" s="69">
        <v>0</v>
      </c>
      <c r="DE24" s="69">
        <v>0</v>
      </c>
      <c r="DF24" s="69">
        <v>0</v>
      </c>
      <c r="DG24" s="69">
        <v>0</v>
      </c>
      <c r="DH24" s="69">
        <v>0</v>
      </c>
      <c r="DI24" s="69">
        <v>0</v>
      </c>
    </row>
    <row r="25" ht="20.1" customHeight="1" spans="1:113">
      <c r="A25" s="42" t="s">
        <v>97</v>
      </c>
      <c r="B25" s="42" t="s">
        <v>98</v>
      </c>
      <c r="C25" s="42" t="s">
        <v>83</v>
      </c>
      <c r="D25" s="42" t="s">
        <v>133</v>
      </c>
      <c r="E25" s="68">
        <f t="shared" si="0"/>
        <v>50.31</v>
      </c>
      <c r="F25" s="68">
        <v>50.31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50.31</v>
      </c>
      <c r="N25" s="68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0</v>
      </c>
      <c r="AT25" s="69">
        <v>0</v>
      </c>
      <c r="AU25" s="69">
        <v>0</v>
      </c>
      <c r="AV25" s="69">
        <v>0</v>
      </c>
      <c r="AW25" s="69">
        <v>0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0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69">
        <v>0</v>
      </c>
      <c r="BL25" s="69">
        <v>0</v>
      </c>
      <c r="BM25" s="69">
        <v>0</v>
      </c>
      <c r="BN25" s="69">
        <v>0</v>
      </c>
      <c r="BO25" s="69">
        <v>0</v>
      </c>
      <c r="BP25" s="69">
        <v>0</v>
      </c>
      <c r="BQ25" s="69">
        <v>0</v>
      </c>
      <c r="BR25" s="69">
        <v>0</v>
      </c>
      <c r="BS25" s="69">
        <v>0</v>
      </c>
      <c r="BT25" s="69">
        <v>0</v>
      </c>
      <c r="BU25" s="69">
        <v>0</v>
      </c>
      <c r="BV25" s="6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69">
        <v>0</v>
      </c>
      <c r="CC25" s="69">
        <v>0</v>
      </c>
      <c r="CD25" s="69">
        <v>0</v>
      </c>
      <c r="CE25" s="69">
        <v>0</v>
      </c>
      <c r="CF25" s="69">
        <v>0</v>
      </c>
      <c r="CG25" s="69">
        <v>0</v>
      </c>
      <c r="CH25" s="69">
        <v>0</v>
      </c>
      <c r="CI25" s="69">
        <v>0</v>
      </c>
      <c r="CJ25" s="69">
        <v>0</v>
      </c>
      <c r="CK25" s="69">
        <v>0</v>
      </c>
      <c r="CL25" s="69">
        <v>0</v>
      </c>
      <c r="CM25" s="69">
        <v>0</v>
      </c>
      <c r="CN25" s="69">
        <v>0</v>
      </c>
      <c r="CO25" s="69">
        <v>0</v>
      </c>
      <c r="CP25" s="69">
        <v>0</v>
      </c>
      <c r="CQ25" s="69">
        <v>0</v>
      </c>
      <c r="CR25" s="69">
        <v>0</v>
      </c>
      <c r="CS25" s="69">
        <v>0</v>
      </c>
      <c r="CT25" s="69">
        <v>0</v>
      </c>
      <c r="CU25" s="69">
        <v>0</v>
      </c>
      <c r="CV25" s="69">
        <v>0</v>
      </c>
      <c r="CW25" s="69">
        <v>0</v>
      </c>
      <c r="CX25" s="69">
        <v>0</v>
      </c>
      <c r="CY25" s="69">
        <v>0</v>
      </c>
      <c r="CZ25" s="69">
        <v>0</v>
      </c>
      <c r="DA25" s="69">
        <v>0</v>
      </c>
      <c r="DB25" s="69">
        <v>0</v>
      </c>
      <c r="DC25" s="69">
        <v>0</v>
      </c>
      <c r="DD25" s="69">
        <v>0</v>
      </c>
      <c r="DE25" s="69">
        <v>0</v>
      </c>
      <c r="DF25" s="69">
        <v>0</v>
      </c>
      <c r="DG25" s="69">
        <v>0</v>
      </c>
      <c r="DH25" s="69">
        <v>0</v>
      </c>
      <c r="DI25" s="69">
        <v>0</v>
      </c>
    </row>
    <row r="26" ht="20.1" customHeight="1" spans="1:113">
      <c r="A26" s="42" t="s">
        <v>36</v>
      </c>
      <c r="B26" s="42" t="s">
        <v>36</v>
      </c>
      <c r="C26" s="42" t="s">
        <v>36</v>
      </c>
      <c r="D26" s="42" t="s">
        <v>347</v>
      </c>
      <c r="E26" s="68">
        <f t="shared" si="0"/>
        <v>599.54</v>
      </c>
      <c r="F26" s="68">
        <v>599.54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504.8</v>
      </c>
      <c r="O26" s="69">
        <v>94.74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69">
        <v>0</v>
      </c>
      <c r="AK26" s="69">
        <v>0</v>
      </c>
      <c r="AL26" s="69">
        <v>0</v>
      </c>
      <c r="AM26" s="69">
        <v>0</v>
      </c>
      <c r="AN26" s="69">
        <v>0</v>
      </c>
      <c r="AO26" s="69">
        <v>0</v>
      </c>
      <c r="AP26" s="69">
        <v>0</v>
      </c>
      <c r="AQ26" s="69">
        <v>0</v>
      </c>
      <c r="AR26" s="69">
        <v>0</v>
      </c>
      <c r="AS26" s="69">
        <v>0</v>
      </c>
      <c r="AT26" s="69">
        <v>0</v>
      </c>
      <c r="AU26" s="69">
        <v>0</v>
      </c>
      <c r="AV26" s="69">
        <v>0</v>
      </c>
      <c r="AW26" s="69">
        <v>0</v>
      </c>
      <c r="AX26" s="69">
        <v>0</v>
      </c>
      <c r="AY26" s="69">
        <v>0</v>
      </c>
      <c r="AZ26" s="69">
        <v>0</v>
      </c>
      <c r="BA26" s="69">
        <v>0</v>
      </c>
      <c r="BB26" s="69">
        <v>0</v>
      </c>
      <c r="BC26" s="69">
        <v>0</v>
      </c>
      <c r="BD26" s="69">
        <v>0</v>
      </c>
      <c r="BE26" s="69">
        <v>0</v>
      </c>
      <c r="BF26" s="69">
        <v>0</v>
      </c>
      <c r="BG26" s="69">
        <v>0</v>
      </c>
      <c r="BH26" s="69">
        <v>0</v>
      </c>
      <c r="BI26" s="69">
        <v>0</v>
      </c>
      <c r="BJ26" s="69">
        <v>0</v>
      </c>
      <c r="BK26" s="69">
        <v>0</v>
      </c>
      <c r="BL26" s="69">
        <v>0</v>
      </c>
      <c r="BM26" s="69">
        <v>0</v>
      </c>
      <c r="BN26" s="69">
        <v>0</v>
      </c>
      <c r="BO26" s="69">
        <v>0</v>
      </c>
      <c r="BP26" s="69">
        <v>0</v>
      </c>
      <c r="BQ26" s="69">
        <v>0</v>
      </c>
      <c r="BR26" s="69">
        <v>0</v>
      </c>
      <c r="BS26" s="69">
        <v>0</v>
      </c>
      <c r="BT26" s="69">
        <v>0</v>
      </c>
      <c r="BU26" s="69">
        <v>0</v>
      </c>
      <c r="BV26" s="69">
        <v>0</v>
      </c>
      <c r="BW26" s="69">
        <v>0</v>
      </c>
      <c r="BX26" s="69">
        <v>0</v>
      </c>
      <c r="BY26" s="69">
        <v>0</v>
      </c>
      <c r="BZ26" s="69">
        <v>0</v>
      </c>
      <c r="CA26" s="69">
        <v>0</v>
      </c>
      <c r="CB26" s="69">
        <v>0</v>
      </c>
      <c r="CC26" s="69">
        <v>0</v>
      </c>
      <c r="CD26" s="69">
        <v>0</v>
      </c>
      <c r="CE26" s="69">
        <v>0</v>
      </c>
      <c r="CF26" s="69">
        <v>0</v>
      </c>
      <c r="CG26" s="69">
        <v>0</v>
      </c>
      <c r="CH26" s="69">
        <v>0</v>
      </c>
      <c r="CI26" s="69">
        <v>0</v>
      </c>
      <c r="CJ26" s="69">
        <v>0</v>
      </c>
      <c r="CK26" s="69">
        <v>0</v>
      </c>
      <c r="CL26" s="69">
        <v>0</v>
      </c>
      <c r="CM26" s="69">
        <v>0</v>
      </c>
      <c r="CN26" s="69">
        <v>0</v>
      </c>
      <c r="CO26" s="69">
        <v>0</v>
      </c>
      <c r="CP26" s="69">
        <v>0</v>
      </c>
      <c r="CQ26" s="69">
        <v>0</v>
      </c>
      <c r="CR26" s="69">
        <v>0</v>
      </c>
      <c r="CS26" s="69">
        <v>0</v>
      </c>
      <c r="CT26" s="69">
        <v>0</v>
      </c>
      <c r="CU26" s="69">
        <v>0</v>
      </c>
      <c r="CV26" s="69">
        <v>0</v>
      </c>
      <c r="CW26" s="69">
        <v>0</v>
      </c>
      <c r="CX26" s="69">
        <v>0</v>
      </c>
      <c r="CY26" s="69">
        <v>0</v>
      </c>
      <c r="CZ26" s="69">
        <v>0</v>
      </c>
      <c r="DA26" s="69">
        <v>0</v>
      </c>
      <c r="DB26" s="69">
        <v>0</v>
      </c>
      <c r="DC26" s="69">
        <v>0</v>
      </c>
      <c r="DD26" s="69">
        <v>0</v>
      </c>
      <c r="DE26" s="69">
        <v>0</v>
      </c>
      <c r="DF26" s="69">
        <v>0</v>
      </c>
      <c r="DG26" s="69">
        <v>0</v>
      </c>
      <c r="DH26" s="69">
        <v>0</v>
      </c>
      <c r="DI26" s="69">
        <v>0</v>
      </c>
    </row>
    <row r="27" ht="20.1" customHeight="1" spans="1:113">
      <c r="A27" s="42" t="s">
        <v>36</v>
      </c>
      <c r="B27" s="42" t="s">
        <v>36</v>
      </c>
      <c r="C27" s="42" t="s">
        <v>36</v>
      </c>
      <c r="D27" s="42" t="s">
        <v>348</v>
      </c>
      <c r="E27" s="68">
        <f t="shared" si="0"/>
        <v>599.54</v>
      </c>
      <c r="F27" s="68">
        <v>599.54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504.8</v>
      </c>
      <c r="O27" s="69">
        <v>94.74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69">
        <v>0</v>
      </c>
      <c r="AL27" s="69">
        <v>0</v>
      </c>
      <c r="AM27" s="69">
        <v>0</v>
      </c>
      <c r="AN27" s="69">
        <v>0</v>
      </c>
      <c r="AO27" s="69">
        <v>0</v>
      </c>
      <c r="AP27" s="69">
        <v>0</v>
      </c>
      <c r="AQ27" s="69">
        <v>0</v>
      </c>
      <c r="AR27" s="69">
        <v>0</v>
      </c>
      <c r="AS27" s="69">
        <v>0</v>
      </c>
      <c r="AT27" s="69">
        <v>0</v>
      </c>
      <c r="AU27" s="69">
        <v>0</v>
      </c>
      <c r="AV27" s="69">
        <v>0</v>
      </c>
      <c r="AW27" s="69">
        <v>0</v>
      </c>
      <c r="AX27" s="69">
        <v>0</v>
      </c>
      <c r="AY27" s="69">
        <v>0</v>
      </c>
      <c r="AZ27" s="69">
        <v>0</v>
      </c>
      <c r="BA27" s="69">
        <v>0</v>
      </c>
      <c r="BB27" s="69">
        <v>0</v>
      </c>
      <c r="BC27" s="69">
        <v>0</v>
      </c>
      <c r="BD27" s="69">
        <v>0</v>
      </c>
      <c r="BE27" s="69">
        <v>0</v>
      </c>
      <c r="BF27" s="69">
        <v>0</v>
      </c>
      <c r="BG27" s="69">
        <v>0</v>
      </c>
      <c r="BH27" s="69">
        <v>0</v>
      </c>
      <c r="BI27" s="69">
        <v>0</v>
      </c>
      <c r="BJ27" s="69">
        <v>0</v>
      </c>
      <c r="BK27" s="69">
        <v>0</v>
      </c>
      <c r="BL27" s="69">
        <v>0</v>
      </c>
      <c r="BM27" s="69">
        <v>0</v>
      </c>
      <c r="BN27" s="69">
        <v>0</v>
      </c>
      <c r="BO27" s="69">
        <v>0</v>
      </c>
      <c r="BP27" s="69">
        <v>0</v>
      </c>
      <c r="BQ27" s="69">
        <v>0</v>
      </c>
      <c r="BR27" s="69">
        <v>0</v>
      </c>
      <c r="BS27" s="69">
        <v>0</v>
      </c>
      <c r="BT27" s="69">
        <v>0</v>
      </c>
      <c r="BU27" s="69">
        <v>0</v>
      </c>
      <c r="BV27" s="69">
        <v>0</v>
      </c>
      <c r="BW27" s="69">
        <v>0</v>
      </c>
      <c r="BX27" s="69">
        <v>0</v>
      </c>
      <c r="BY27" s="69">
        <v>0</v>
      </c>
      <c r="BZ27" s="69">
        <v>0</v>
      </c>
      <c r="CA27" s="69">
        <v>0</v>
      </c>
      <c r="CB27" s="69">
        <v>0</v>
      </c>
      <c r="CC27" s="69">
        <v>0</v>
      </c>
      <c r="CD27" s="69">
        <v>0</v>
      </c>
      <c r="CE27" s="69">
        <v>0</v>
      </c>
      <c r="CF27" s="69">
        <v>0</v>
      </c>
      <c r="CG27" s="69">
        <v>0</v>
      </c>
      <c r="CH27" s="69">
        <v>0</v>
      </c>
      <c r="CI27" s="69">
        <v>0</v>
      </c>
      <c r="CJ27" s="69">
        <v>0</v>
      </c>
      <c r="CK27" s="69">
        <v>0</v>
      </c>
      <c r="CL27" s="69">
        <v>0</v>
      </c>
      <c r="CM27" s="69">
        <v>0</v>
      </c>
      <c r="CN27" s="69">
        <v>0</v>
      </c>
      <c r="CO27" s="69">
        <v>0</v>
      </c>
      <c r="CP27" s="69">
        <v>0</v>
      </c>
      <c r="CQ27" s="69">
        <v>0</v>
      </c>
      <c r="CR27" s="69">
        <v>0</v>
      </c>
      <c r="CS27" s="69">
        <v>0</v>
      </c>
      <c r="CT27" s="69">
        <v>0</v>
      </c>
      <c r="CU27" s="69">
        <v>0</v>
      </c>
      <c r="CV27" s="69">
        <v>0</v>
      </c>
      <c r="CW27" s="69">
        <v>0</v>
      </c>
      <c r="CX27" s="69">
        <v>0</v>
      </c>
      <c r="CY27" s="69">
        <v>0</v>
      </c>
      <c r="CZ27" s="69">
        <v>0</v>
      </c>
      <c r="DA27" s="69">
        <v>0</v>
      </c>
      <c r="DB27" s="69">
        <v>0</v>
      </c>
      <c r="DC27" s="69">
        <v>0</v>
      </c>
      <c r="DD27" s="69">
        <v>0</v>
      </c>
      <c r="DE27" s="69">
        <v>0</v>
      </c>
      <c r="DF27" s="69">
        <v>0</v>
      </c>
      <c r="DG27" s="69">
        <v>0</v>
      </c>
      <c r="DH27" s="69">
        <v>0</v>
      </c>
      <c r="DI27" s="69">
        <v>0</v>
      </c>
    </row>
    <row r="28" ht="20.1" customHeight="1" spans="1:113">
      <c r="A28" s="42" t="s">
        <v>101</v>
      </c>
      <c r="B28" s="42" t="s">
        <v>102</v>
      </c>
      <c r="C28" s="42" t="s">
        <v>84</v>
      </c>
      <c r="D28" s="42" t="s">
        <v>103</v>
      </c>
      <c r="E28" s="68">
        <f t="shared" si="0"/>
        <v>418.98</v>
      </c>
      <c r="F28" s="68">
        <v>418.98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418.98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69">
        <v>0</v>
      </c>
      <c r="AL28" s="69">
        <v>0</v>
      </c>
      <c r="AM28" s="69">
        <v>0</v>
      </c>
      <c r="AN28" s="69">
        <v>0</v>
      </c>
      <c r="AO28" s="69">
        <v>0</v>
      </c>
      <c r="AP28" s="69">
        <v>0</v>
      </c>
      <c r="AQ28" s="69">
        <v>0</v>
      </c>
      <c r="AR28" s="69">
        <v>0</v>
      </c>
      <c r="AS28" s="69">
        <v>0</v>
      </c>
      <c r="AT28" s="69">
        <v>0</v>
      </c>
      <c r="AU28" s="69">
        <v>0</v>
      </c>
      <c r="AV28" s="69">
        <v>0</v>
      </c>
      <c r="AW28" s="69">
        <v>0</v>
      </c>
      <c r="AX28" s="69">
        <v>0</v>
      </c>
      <c r="AY28" s="69">
        <v>0</v>
      </c>
      <c r="AZ28" s="69">
        <v>0</v>
      </c>
      <c r="BA28" s="69">
        <v>0</v>
      </c>
      <c r="BB28" s="69">
        <v>0</v>
      </c>
      <c r="BC28" s="69">
        <v>0</v>
      </c>
      <c r="BD28" s="69">
        <v>0</v>
      </c>
      <c r="BE28" s="69">
        <v>0</v>
      </c>
      <c r="BF28" s="69">
        <v>0</v>
      </c>
      <c r="BG28" s="69">
        <v>0</v>
      </c>
      <c r="BH28" s="69">
        <v>0</v>
      </c>
      <c r="BI28" s="69">
        <v>0</v>
      </c>
      <c r="BJ28" s="69">
        <v>0</v>
      </c>
      <c r="BK28" s="69">
        <v>0</v>
      </c>
      <c r="BL28" s="69">
        <v>0</v>
      </c>
      <c r="BM28" s="69">
        <v>0</v>
      </c>
      <c r="BN28" s="69">
        <v>0</v>
      </c>
      <c r="BO28" s="69">
        <v>0</v>
      </c>
      <c r="BP28" s="69">
        <v>0</v>
      </c>
      <c r="BQ28" s="69">
        <v>0</v>
      </c>
      <c r="BR28" s="69">
        <v>0</v>
      </c>
      <c r="BS28" s="69">
        <v>0</v>
      </c>
      <c r="BT28" s="69">
        <v>0</v>
      </c>
      <c r="BU28" s="69">
        <v>0</v>
      </c>
      <c r="BV28" s="69">
        <v>0</v>
      </c>
      <c r="BW28" s="69">
        <v>0</v>
      </c>
      <c r="BX28" s="69">
        <v>0</v>
      </c>
      <c r="BY28" s="69">
        <v>0</v>
      </c>
      <c r="BZ28" s="69">
        <v>0</v>
      </c>
      <c r="CA28" s="69">
        <v>0</v>
      </c>
      <c r="CB28" s="69">
        <v>0</v>
      </c>
      <c r="CC28" s="69">
        <v>0</v>
      </c>
      <c r="CD28" s="69">
        <v>0</v>
      </c>
      <c r="CE28" s="69">
        <v>0</v>
      </c>
      <c r="CF28" s="69">
        <v>0</v>
      </c>
      <c r="CG28" s="69">
        <v>0</v>
      </c>
      <c r="CH28" s="69">
        <v>0</v>
      </c>
      <c r="CI28" s="69">
        <v>0</v>
      </c>
      <c r="CJ28" s="69">
        <v>0</v>
      </c>
      <c r="CK28" s="69">
        <v>0</v>
      </c>
      <c r="CL28" s="69">
        <v>0</v>
      </c>
      <c r="CM28" s="69">
        <v>0</v>
      </c>
      <c r="CN28" s="69">
        <v>0</v>
      </c>
      <c r="CO28" s="69">
        <v>0</v>
      </c>
      <c r="CP28" s="69">
        <v>0</v>
      </c>
      <c r="CQ28" s="69">
        <v>0</v>
      </c>
      <c r="CR28" s="69">
        <v>0</v>
      </c>
      <c r="CS28" s="69">
        <v>0</v>
      </c>
      <c r="CT28" s="69">
        <v>0</v>
      </c>
      <c r="CU28" s="69">
        <v>0</v>
      </c>
      <c r="CV28" s="69">
        <v>0</v>
      </c>
      <c r="CW28" s="69">
        <v>0</v>
      </c>
      <c r="CX28" s="69">
        <v>0</v>
      </c>
      <c r="CY28" s="69">
        <v>0</v>
      </c>
      <c r="CZ28" s="69">
        <v>0</v>
      </c>
      <c r="DA28" s="69">
        <v>0</v>
      </c>
      <c r="DB28" s="69">
        <v>0</v>
      </c>
      <c r="DC28" s="69">
        <v>0</v>
      </c>
      <c r="DD28" s="69">
        <v>0</v>
      </c>
      <c r="DE28" s="69">
        <v>0</v>
      </c>
      <c r="DF28" s="69">
        <v>0</v>
      </c>
      <c r="DG28" s="69">
        <v>0</v>
      </c>
      <c r="DH28" s="69">
        <v>0</v>
      </c>
      <c r="DI28" s="69">
        <v>0</v>
      </c>
    </row>
    <row r="29" ht="20.1" customHeight="1" spans="1:113">
      <c r="A29" s="42" t="s">
        <v>101</v>
      </c>
      <c r="B29" s="42" t="s">
        <v>102</v>
      </c>
      <c r="C29" s="42" t="s">
        <v>87</v>
      </c>
      <c r="D29" s="42" t="s">
        <v>127</v>
      </c>
      <c r="E29" s="68">
        <f t="shared" si="0"/>
        <v>85.82</v>
      </c>
      <c r="F29" s="68">
        <v>85.82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85.82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69">
        <v>0</v>
      </c>
      <c r="AL29" s="69">
        <v>0</v>
      </c>
      <c r="AM29" s="69">
        <v>0</v>
      </c>
      <c r="AN29" s="69">
        <v>0</v>
      </c>
      <c r="AO29" s="69">
        <v>0</v>
      </c>
      <c r="AP29" s="69">
        <v>0</v>
      </c>
      <c r="AQ29" s="69">
        <v>0</v>
      </c>
      <c r="AR29" s="69">
        <v>0</v>
      </c>
      <c r="AS29" s="69">
        <v>0</v>
      </c>
      <c r="AT29" s="69">
        <v>0</v>
      </c>
      <c r="AU29" s="69">
        <v>0</v>
      </c>
      <c r="AV29" s="69">
        <v>0</v>
      </c>
      <c r="AW29" s="69">
        <v>0</v>
      </c>
      <c r="AX29" s="69">
        <v>0</v>
      </c>
      <c r="AY29" s="69">
        <v>0</v>
      </c>
      <c r="AZ29" s="69">
        <v>0</v>
      </c>
      <c r="BA29" s="69">
        <v>0</v>
      </c>
      <c r="BB29" s="69">
        <v>0</v>
      </c>
      <c r="BC29" s="69">
        <v>0</v>
      </c>
      <c r="BD29" s="69">
        <v>0</v>
      </c>
      <c r="BE29" s="69">
        <v>0</v>
      </c>
      <c r="BF29" s="69">
        <v>0</v>
      </c>
      <c r="BG29" s="69">
        <v>0</v>
      </c>
      <c r="BH29" s="69">
        <v>0</v>
      </c>
      <c r="BI29" s="69">
        <v>0</v>
      </c>
      <c r="BJ29" s="69">
        <v>0</v>
      </c>
      <c r="BK29" s="69">
        <v>0</v>
      </c>
      <c r="BL29" s="69">
        <v>0</v>
      </c>
      <c r="BM29" s="69">
        <v>0</v>
      </c>
      <c r="BN29" s="69">
        <v>0</v>
      </c>
      <c r="BO29" s="69">
        <v>0</v>
      </c>
      <c r="BP29" s="69">
        <v>0</v>
      </c>
      <c r="BQ29" s="69">
        <v>0</v>
      </c>
      <c r="BR29" s="69">
        <v>0</v>
      </c>
      <c r="BS29" s="69">
        <v>0</v>
      </c>
      <c r="BT29" s="69">
        <v>0</v>
      </c>
      <c r="BU29" s="69">
        <v>0</v>
      </c>
      <c r="BV29" s="69">
        <v>0</v>
      </c>
      <c r="BW29" s="69">
        <v>0</v>
      </c>
      <c r="BX29" s="69">
        <v>0</v>
      </c>
      <c r="BY29" s="69">
        <v>0</v>
      </c>
      <c r="BZ29" s="69">
        <v>0</v>
      </c>
      <c r="CA29" s="69">
        <v>0</v>
      </c>
      <c r="CB29" s="69">
        <v>0</v>
      </c>
      <c r="CC29" s="69">
        <v>0</v>
      </c>
      <c r="CD29" s="69">
        <v>0</v>
      </c>
      <c r="CE29" s="69">
        <v>0</v>
      </c>
      <c r="CF29" s="69">
        <v>0</v>
      </c>
      <c r="CG29" s="69">
        <v>0</v>
      </c>
      <c r="CH29" s="69">
        <v>0</v>
      </c>
      <c r="CI29" s="69">
        <v>0</v>
      </c>
      <c r="CJ29" s="69">
        <v>0</v>
      </c>
      <c r="CK29" s="69">
        <v>0</v>
      </c>
      <c r="CL29" s="69">
        <v>0</v>
      </c>
      <c r="CM29" s="69">
        <v>0</v>
      </c>
      <c r="CN29" s="69">
        <v>0</v>
      </c>
      <c r="CO29" s="69">
        <v>0</v>
      </c>
      <c r="CP29" s="69">
        <v>0</v>
      </c>
      <c r="CQ29" s="69">
        <v>0</v>
      </c>
      <c r="CR29" s="69">
        <v>0</v>
      </c>
      <c r="CS29" s="69">
        <v>0</v>
      </c>
      <c r="CT29" s="69">
        <v>0</v>
      </c>
      <c r="CU29" s="69">
        <v>0</v>
      </c>
      <c r="CV29" s="69">
        <v>0</v>
      </c>
      <c r="CW29" s="69">
        <v>0</v>
      </c>
      <c r="CX29" s="69">
        <v>0</v>
      </c>
      <c r="CY29" s="69">
        <v>0</v>
      </c>
      <c r="CZ29" s="69">
        <v>0</v>
      </c>
      <c r="DA29" s="69">
        <v>0</v>
      </c>
      <c r="DB29" s="69">
        <v>0</v>
      </c>
      <c r="DC29" s="69">
        <v>0</v>
      </c>
      <c r="DD29" s="69">
        <v>0</v>
      </c>
      <c r="DE29" s="69">
        <v>0</v>
      </c>
      <c r="DF29" s="69">
        <v>0</v>
      </c>
      <c r="DG29" s="69">
        <v>0</v>
      </c>
      <c r="DH29" s="69">
        <v>0</v>
      </c>
      <c r="DI29" s="69">
        <v>0</v>
      </c>
    </row>
    <row r="30" ht="20.1" customHeight="1" spans="1:113">
      <c r="A30" s="42" t="s">
        <v>101</v>
      </c>
      <c r="B30" s="42" t="s">
        <v>102</v>
      </c>
      <c r="C30" s="42" t="s">
        <v>95</v>
      </c>
      <c r="D30" s="42" t="s">
        <v>104</v>
      </c>
      <c r="E30" s="68">
        <f t="shared" si="0"/>
        <v>94.74</v>
      </c>
      <c r="F30" s="68">
        <v>94.74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9">
        <v>94.74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69">
        <v>0</v>
      </c>
      <c r="AK30" s="69">
        <v>0</v>
      </c>
      <c r="AL30" s="69">
        <v>0</v>
      </c>
      <c r="AM30" s="69">
        <v>0</v>
      </c>
      <c r="AN30" s="69">
        <v>0</v>
      </c>
      <c r="AO30" s="69">
        <v>0</v>
      </c>
      <c r="AP30" s="69">
        <v>0</v>
      </c>
      <c r="AQ30" s="69">
        <v>0</v>
      </c>
      <c r="AR30" s="69">
        <v>0</v>
      </c>
      <c r="AS30" s="69">
        <v>0</v>
      </c>
      <c r="AT30" s="69">
        <v>0</v>
      </c>
      <c r="AU30" s="69">
        <v>0</v>
      </c>
      <c r="AV30" s="69">
        <v>0</v>
      </c>
      <c r="AW30" s="69">
        <v>0</v>
      </c>
      <c r="AX30" s="69">
        <v>0</v>
      </c>
      <c r="AY30" s="69">
        <v>0</v>
      </c>
      <c r="AZ30" s="69">
        <v>0</v>
      </c>
      <c r="BA30" s="69">
        <v>0</v>
      </c>
      <c r="BB30" s="69">
        <v>0</v>
      </c>
      <c r="BC30" s="69">
        <v>0</v>
      </c>
      <c r="BD30" s="69">
        <v>0</v>
      </c>
      <c r="BE30" s="69">
        <v>0</v>
      </c>
      <c r="BF30" s="69">
        <v>0</v>
      </c>
      <c r="BG30" s="69">
        <v>0</v>
      </c>
      <c r="BH30" s="69">
        <v>0</v>
      </c>
      <c r="BI30" s="69">
        <v>0</v>
      </c>
      <c r="BJ30" s="69">
        <v>0</v>
      </c>
      <c r="BK30" s="69">
        <v>0</v>
      </c>
      <c r="BL30" s="69">
        <v>0</v>
      </c>
      <c r="BM30" s="69">
        <v>0</v>
      </c>
      <c r="BN30" s="69">
        <v>0</v>
      </c>
      <c r="BO30" s="69">
        <v>0</v>
      </c>
      <c r="BP30" s="69">
        <v>0</v>
      </c>
      <c r="BQ30" s="69">
        <v>0</v>
      </c>
      <c r="BR30" s="69">
        <v>0</v>
      </c>
      <c r="BS30" s="69">
        <v>0</v>
      </c>
      <c r="BT30" s="69">
        <v>0</v>
      </c>
      <c r="BU30" s="69">
        <v>0</v>
      </c>
      <c r="BV30" s="69">
        <v>0</v>
      </c>
      <c r="BW30" s="69">
        <v>0</v>
      </c>
      <c r="BX30" s="69">
        <v>0</v>
      </c>
      <c r="BY30" s="69">
        <v>0</v>
      </c>
      <c r="BZ30" s="69">
        <v>0</v>
      </c>
      <c r="CA30" s="69">
        <v>0</v>
      </c>
      <c r="CB30" s="69">
        <v>0</v>
      </c>
      <c r="CC30" s="69">
        <v>0</v>
      </c>
      <c r="CD30" s="69">
        <v>0</v>
      </c>
      <c r="CE30" s="69">
        <v>0</v>
      </c>
      <c r="CF30" s="69">
        <v>0</v>
      </c>
      <c r="CG30" s="69">
        <v>0</v>
      </c>
      <c r="CH30" s="69">
        <v>0</v>
      </c>
      <c r="CI30" s="69">
        <v>0</v>
      </c>
      <c r="CJ30" s="69">
        <v>0</v>
      </c>
      <c r="CK30" s="69">
        <v>0</v>
      </c>
      <c r="CL30" s="69">
        <v>0</v>
      </c>
      <c r="CM30" s="69">
        <v>0</v>
      </c>
      <c r="CN30" s="69">
        <v>0</v>
      </c>
      <c r="CO30" s="69">
        <v>0</v>
      </c>
      <c r="CP30" s="69">
        <v>0</v>
      </c>
      <c r="CQ30" s="69">
        <v>0</v>
      </c>
      <c r="CR30" s="69">
        <v>0</v>
      </c>
      <c r="CS30" s="69">
        <v>0</v>
      </c>
      <c r="CT30" s="69">
        <v>0</v>
      </c>
      <c r="CU30" s="69">
        <v>0</v>
      </c>
      <c r="CV30" s="69">
        <v>0</v>
      </c>
      <c r="CW30" s="69">
        <v>0</v>
      </c>
      <c r="CX30" s="69">
        <v>0</v>
      </c>
      <c r="CY30" s="69">
        <v>0</v>
      </c>
      <c r="CZ30" s="69">
        <v>0</v>
      </c>
      <c r="DA30" s="69">
        <v>0</v>
      </c>
      <c r="DB30" s="69">
        <v>0</v>
      </c>
      <c r="DC30" s="69">
        <v>0</v>
      </c>
      <c r="DD30" s="69">
        <v>0</v>
      </c>
      <c r="DE30" s="69">
        <v>0</v>
      </c>
      <c r="DF30" s="69">
        <v>0</v>
      </c>
      <c r="DG30" s="69">
        <v>0</v>
      </c>
      <c r="DH30" s="69">
        <v>0</v>
      </c>
      <c r="DI30" s="69">
        <v>0</v>
      </c>
    </row>
    <row r="31" ht="20.1" customHeight="1" spans="1:113">
      <c r="A31" s="42" t="s">
        <v>36</v>
      </c>
      <c r="B31" s="42" t="s">
        <v>36</v>
      </c>
      <c r="C31" s="42" t="s">
        <v>36</v>
      </c>
      <c r="D31" s="42" t="s">
        <v>349</v>
      </c>
      <c r="E31" s="68">
        <f t="shared" si="0"/>
        <v>977.26</v>
      </c>
      <c r="F31" s="68">
        <v>977.26</v>
      </c>
      <c r="G31" s="68">
        <v>0</v>
      </c>
      <c r="H31" s="68">
        <v>338.21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9">
        <v>0</v>
      </c>
      <c r="P31" s="69">
        <v>0</v>
      </c>
      <c r="Q31" s="69">
        <v>639.05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69">
        <v>0</v>
      </c>
      <c r="AK31" s="69">
        <v>0</v>
      </c>
      <c r="AL31" s="69">
        <v>0</v>
      </c>
      <c r="AM31" s="69">
        <v>0</v>
      </c>
      <c r="AN31" s="69">
        <v>0</v>
      </c>
      <c r="AO31" s="69">
        <v>0</v>
      </c>
      <c r="AP31" s="69">
        <v>0</v>
      </c>
      <c r="AQ31" s="69">
        <v>0</v>
      </c>
      <c r="AR31" s="69">
        <v>0</v>
      </c>
      <c r="AS31" s="69">
        <v>0</v>
      </c>
      <c r="AT31" s="69">
        <v>0</v>
      </c>
      <c r="AU31" s="69">
        <v>0</v>
      </c>
      <c r="AV31" s="69">
        <v>0</v>
      </c>
      <c r="AW31" s="69">
        <v>0</v>
      </c>
      <c r="AX31" s="69">
        <v>0</v>
      </c>
      <c r="AY31" s="69">
        <v>0</v>
      </c>
      <c r="AZ31" s="69">
        <v>0</v>
      </c>
      <c r="BA31" s="69">
        <v>0</v>
      </c>
      <c r="BB31" s="69">
        <v>0</v>
      </c>
      <c r="BC31" s="69">
        <v>0</v>
      </c>
      <c r="BD31" s="69">
        <v>0</v>
      </c>
      <c r="BE31" s="69">
        <v>0</v>
      </c>
      <c r="BF31" s="69">
        <v>0</v>
      </c>
      <c r="BG31" s="69">
        <v>0</v>
      </c>
      <c r="BH31" s="69">
        <v>0</v>
      </c>
      <c r="BI31" s="69">
        <v>0</v>
      </c>
      <c r="BJ31" s="69">
        <v>0</v>
      </c>
      <c r="BK31" s="69">
        <v>0</v>
      </c>
      <c r="BL31" s="69">
        <v>0</v>
      </c>
      <c r="BM31" s="69">
        <v>0</v>
      </c>
      <c r="BN31" s="69">
        <v>0</v>
      </c>
      <c r="BO31" s="69">
        <v>0</v>
      </c>
      <c r="BP31" s="69">
        <v>0</v>
      </c>
      <c r="BQ31" s="69">
        <v>0</v>
      </c>
      <c r="BR31" s="69">
        <v>0</v>
      </c>
      <c r="BS31" s="69">
        <v>0</v>
      </c>
      <c r="BT31" s="69">
        <v>0</v>
      </c>
      <c r="BU31" s="69">
        <v>0</v>
      </c>
      <c r="BV31" s="69">
        <v>0</v>
      </c>
      <c r="BW31" s="69">
        <v>0</v>
      </c>
      <c r="BX31" s="69">
        <v>0</v>
      </c>
      <c r="BY31" s="69">
        <v>0</v>
      </c>
      <c r="BZ31" s="69">
        <v>0</v>
      </c>
      <c r="CA31" s="69">
        <v>0</v>
      </c>
      <c r="CB31" s="69">
        <v>0</v>
      </c>
      <c r="CC31" s="69">
        <v>0</v>
      </c>
      <c r="CD31" s="69">
        <v>0</v>
      </c>
      <c r="CE31" s="69">
        <v>0</v>
      </c>
      <c r="CF31" s="69">
        <v>0</v>
      </c>
      <c r="CG31" s="69">
        <v>0</v>
      </c>
      <c r="CH31" s="69">
        <v>0</v>
      </c>
      <c r="CI31" s="69">
        <v>0</v>
      </c>
      <c r="CJ31" s="69">
        <v>0</v>
      </c>
      <c r="CK31" s="69">
        <v>0</v>
      </c>
      <c r="CL31" s="69">
        <v>0</v>
      </c>
      <c r="CM31" s="69">
        <v>0</v>
      </c>
      <c r="CN31" s="69">
        <v>0</v>
      </c>
      <c r="CO31" s="69">
        <v>0</v>
      </c>
      <c r="CP31" s="69">
        <v>0</v>
      </c>
      <c r="CQ31" s="69">
        <v>0</v>
      </c>
      <c r="CR31" s="69">
        <v>0</v>
      </c>
      <c r="CS31" s="69">
        <v>0</v>
      </c>
      <c r="CT31" s="69">
        <v>0</v>
      </c>
      <c r="CU31" s="69">
        <v>0</v>
      </c>
      <c r="CV31" s="69">
        <v>0</v>
      </c>
      <c r="CW31" s="69">
        <v>0</v>
      </c>
      <c r="CX31" s="69">
        <v>0</v>
      </c>
      <c r="CY31" s="69">
        <v>0</v>
      </c>
      <c r="CZ31" s="69">
        <v>0</v>
      </c>
      <c r="DA31" s="69">
        <v>0</v>
      </c>
      <c r="DB31" s="69">
        <v>0</v>
      </c>
      <c r="DC31" s="69">
        <v>0</v>
      </c>
      <c r="DD31" s="69">
        <v>0</v>
      </c>
      <c r="DE31" s="69">
        <v>0</v>
      </c>
      <c r="DF31" s="69">
        <v>0</v>
      </c>
      <c r="DG31" s="69">
        <v>0</v>
      </c>
      <c r="DH31" s="69">
        <v>0</v>
      </c>
      <c r="DI31" s="69">
        <v>0</v>
      </c>
    </row>
    <row r="32" ht="20.1" customHeight="1" spans="1:113">
      <c r="A32" s="42" t="s">
        <v>36</v>
      </c>
      <c r="B32" s="42" t="s">
        <v>36</v>
      </c>
      <c r="C32" s="42" t="s">
        <v>36</v>
      </c>
      <c r="D32" s="42" t="s">
        <v>350</v>
      </c>
      <c r="E32" s="68">
        <f t="shared" si="0"/>
        <v>977.26</v>
      </c>
      <c r="F32" s="68">
        <v>977.26</v>
      </c>
      <c r="G32" s="68">
        <v>0</v>
      </c>
      <c r="H32" s="68">
        <v>338.21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9">
        <v>0</v>
      </c>
      <c r="P32" s="69">
        <v>0</v>
      </c>
      <c r="Q32" s="69">
        <v>639.05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  <c r="AC32" s="69">
        <v>0</v>
      </c>
      <c r="AD32" s="69">
        <v>0</v>
      </c>
      <c r="AE32" s="69">
        <v>0</v>
      </c>
      <c r="AF32" s="69">
        <v>0</v>
      </c>
      <c r="AG32" s="69">
        <v>0</v>
      </c>
      <c r="AH32" s="69">
        <v>0</v>
      </c>
      <c r="AI32" s="69">
        <v>0</v>
      </c>
      <c r="AJ32" s="69">
        <v>0</v>
      </c>
      <c r="AK32" s="69">
        <v>0</v>
      </c>
      <c r="AL32" s="69">
        <v>0</v>
      </c>
      <c r="AM32" s="69">
        <v>0</v>
      </c>
      <c r="AN32" s="69">
        <v>0</v>
      </c>
      <c r="AO32" s="69">
        <v>0</v>
      </c>
      <c r="AP32" s="69">
        <v>0</v>
      </c>
      <c r="AQ32" s="69">
        <v>0</v>
      </c>
      <c r="AR32" s="69">
        <v>0</v>
      </c>
      <c r="AS32" s="69">
        <v>0</v>
      </c>
      <c r="AT32" s="69">
        <v>0</v>
      </c>
      <c r="AU32" s="69">
        <v>0</v>
      </c>
      <c r="AV32" s="69">
        <v>0</v>
      </c>
      <c r="AW32" s="69">
        <v>0</v>
      </c>
      <c r="AX32" s="69">
        <v>0</v>
      </c>
      <c r="AY32" s="69">
        <v>0</v>
      </c>
      <c r="AZ32" s="69">
        <v>0</v>
      </c>
      <c r="BA32" s="69">
        <v>0</v>
      </c>
      <c r="BB32" s="69">
        <v>0</v>
      </c>
      <c r="BC32" s="69">
        <v>0</v>
      </c>
      <c r="BD32" s="69">
        <v>0</v>
      </c>
      <c r="BE32" s="69">
        <v>0</v>
      </c>
      <c r="BF32" s="69">
        <v>0</v>
      </c>
      <c r="BG32" s="69">
        <v>0</v>
      </c>
      <c r="BH32" s="69">
        <v>0</v>
      </c>
      <c r="BI32" s="69">
        <v>0</v>
      </c>
      <c r="BJ32" s="69">
        <v>0</v>
      </c>
      <c r="BK32" s="69">
        <v>0</v>
      </c>
      <c r="BL32" s="69">
        <v>0</v>
      </c>
      <c r="BM32" s="69">
        <v>0</v>
      </c>
      <c r="BN32" s="69">
        <v>0</v>
      </c>
      <c r="BO32" s="69">
        <v>0</v>
      </c>
      <c r="BP32" s="69">
        <v>0</v>
      </c>
      <c r="BQ32" s="69">
        <v>0</v>
      </c>
      <c r="BR32" s="69">
        <v>0</v>
      </c>
      <c r="BS32" s="69">
        <v>0</v>
      </c>
      <c r="BT32" s="69">
        <v>0</v>
      </c>
      <c r="BU32" s="69">
        <v>0</v>
      </c>
      <c r="BV32" s="69">
        <v>0</v>
      </c>
      <c r="BW32" s="69">
        <v>0</v>
      </c>
      <c r="BX32" s="69">
        <v>0</v>
      </c>
      <c r="BY32" s="69">
        <v>0</v>
      </c>
      <c r="BZ32" s="69">
        <v>0</v>
      </c>
      <c r="CA32" s="69">
        <v>0</v>
      </c>
      <c r="CB32" s="69">
        <v>0</v>
      </c>
      <c r="CC32" s="69">
        <v>0</v>
      </c>
      <c r="CD32" s="69">
        <v>0</v>
      </c>
      <c r="CE32" s="69">
        <v>0</v>
      </c>
      <c r="CF32" s="69">
        <v>0</v>
      </c>
      <c r="CG32" s="69">
        <v>0</v>
      </c>
      <c r="CH32" s="69">
        <v>0</v>
      </c>
      <c r="CI32" s="69">
        <v>0</v>
      </c>
      <c r="CJ32" s="69">
        <v>0</v>
      </c>
      <c r="CK32" s="69">
        <v>0</v>
      </c>
      <c r="CL32" s="69">
        <v>0</v>
      </c>
      <c r="CM32" s="69">
        <v>0</v>
      </c>
      <c r="CN32" s="69">
        <v>0</v>
      </c>
      <c r="CO32" s="69">
        <v>0</v>
      </c>
      <c r="CP32" s="69">
        <v>0</v>
      </c>
      <c r="CQ32" s="69">
        <v>0</v>
      </c>
      <c r="CR32" s="69">
        <v>0</v>
      </c>
      <c r="CS32" s="69">
        <v>0</v>
      </c>
      <c r="CT32" s="69">
        <v>0</v>
      </c>
      <c r="CU32" s="69">
        <v>0</v>
      </c>
      <c r="CV32" s="69">
        <v>0</v>
      </c>
      <c r="CW32" s="69">
        <v>0</v>
      </c>
      <c r="CX32" s="69">
        <v>0</v>
      </c>
      <c r="CY32" s="69">
        <v>0</v>
      </c>
      <c r="CZ32" s="69">
        <v>0</v>
      </c>
      <c r="DA32" s="69">
        <v>0</v>
      </c>
      <c r="DB32" s="69">
        <v>0</v>
      </c>
      <c r="DC32" s="69">
        <v>0</v>
      </c>
      <c r="DD32" s="69">
        <v>0</v>
      </c>
      <c r="DE32" s="69">
        <v>0</v>
      </c>
      <c r="DF32" s="69">
        <v>0</v>
      </c>
      <c r="DG32" s="69">
        <v>0</v>
      </c>
      <c r="DH32" s="69">
        <v>0</v>
      </c>
      <c r="DI32" s="69">
        <v>0</v>
      </c>
    </row>
    <row r="33" ht="20.1" customHeight="1" spans="1:113">
      <c r="A33" s="42" t="s">
        <v>105</v>
      </c>
      <c r="B33" s="42" t="s">
        <v>87</v>
      </c>
      <c r="C33" s="42" t="s">
        <v>84</v>
      </c>
      <c r="D33" s="42" t="s">
        <v>106</v>
      </c>
      <c r="E33" s="68">
        <f t="shared" si="0"/>
        <v>639.05</v>
      </c>
      <c r="F33" s="68">
        <v>639.05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9">
        <v>0</v>
      </c>
      <c r="P33" s="69">
        <v>0</v>
      </c>
      <c r="Q33" s="69">
        <v>639.05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0</v>
      </c>
      <c r="AR33" s="69">
        <v>0</v>
      </c>
      <c r="AS33" s="69">
        <v>0</v>
      </c>
      <c r="AT33" s="69">
        <v>0</v>
      </c>
      <c r="AU33" s="69">
        <v>0</v>
      </c>
      <c r="AV33" s="69">
        <v>0</v>
      </c>
      <c r="AW33" s="69">
        <v>0</v>
      </c>
      <c r="AX33" s="69">
        <v>0</v>
      </c>
      <c r="AY33" s="69">
        <v>0</v>
      </c>
      <c r="AZ33" s="69">
        <v>0</v>
      </c>
      <c r="BA33" s="69">
        <v>0</v>
      </c>
      <c r="BB33" s="69">
        <v>0</v>
      </c>
      <c r="BC33" s="69">
        <v>0</v>
      </c>
      <c r="BD33" s="69">
        <v>0</v>
      </c>
      <c r="BE33" s="69">
        <v>0</v>
      </c>
      <c r="BF33" s="69">
        <v>0</v>
      </c>
      <c r="BG33" s="69">
        <v>0</v>
      </c>
      <c r="BH33" s="69">
        <v>0</v>
      </c>
      <c r="BI33" s="69">
        <v>0</v>
      </c>
      <c r="BJ33" s="69">
        <v>0</v>
      </c>
      <c r="BK33" s="69">
        <v>0</v>
      </c>
      <c r="BL33" s="69">
        <v>0</v>
      </c>
      <c r="BM33" s="69">
        <v>0</v>
      </c>
      <c r="BN33" s="69">
        <v>0</v>
      </c>
      <c r="BO33" s="69">
        <v>0</v>
      </c>
      <c r="BP33" s="69">
        <v>0</v>
      </c>
      <c r="BQ33" s="69">
        <v>0</v>
      </c>
      <c r="BR33" s="69">
        <v>0</v>
      </c>
      <c r="BS33" s="69">
        <v>0</v>
      </c>
      <c r="BT33" s="69">
        <v>0</v>
      </c>
      <c r="BU33" s="69">
        <v>0</v>
      </c>
      <c r="BV33" s="69">
        <v>0</v>
      </c>
      <c r="BW33" s="69">
        <v>0</v>
      </c>
      <c r="BX33" s="69">
        <v>0</v>
      </c>
      <c r="BY33" s="69">
        <v>0</v>
      </c>
      <c r="BZ33" s="69">
        <v>0</v>
      </c>
      <c r="CA33" s="69">
        <v>0</v>
      </c>
      <c r="CB33" s="69">
        <v>0</v>
      </c>
      <c r="CC33" s="69">
        <v>0</v>
      </c>
      <c r="CD33" s="69">
        <v>0</v>
      </c>
      <c r="CE33" s="69">
        <v>0</v>
      </c>
      <c r="CF33" s="69">
        <v>0</v>
      </c>
      <c r="CG33" s="69">
        <v>0</v>
      </c>
      <c r="CH33" s="69">
        <v>0</v>
      </c>
      <c r="CI33" s="69">
        <v>0</v>
      </c>
      <c r="CJ33" s="69">
        <v>0</v>
      </c>
      <c r="CK33" s="69">
        <v>0</v>
      </c>
      <c r="CL33" s="69">
        <v>0</v>
      </c>
      <c r="CM33" s="69">
        <v>0</v>
      </c>
      <c r="CN33" s="69">
        <v>0</v>
      </c>
      <c r="CO33" s="69">
        <v>0</v>
      </c>
      <c r="CP33" s="69">
        <v>0</v>
      </c>
      <c r="CQ33" s="69">
        <v>0</v>
      </c>
      <c r="CR33" s="69">
        <v>0</v>
      </c>
      <c r="CS33" s="69">
        <v>0</v>
      </c>
      <c r="CT33" s="69">
        <v>0</v>
      </c>
      <c r="CU33" s="69">
        <v>0</v>
      </c>
      <c r="CV33" s="69">
        <v>0</v>
      </c>
      <c r="CW33" s="69">
        <v>0</v>
      </c>
      <c r="CX33" s="69">
        <v>0</v>
      </c>
      <c r="CY33" s="69">
        <v>0</v>
      </c>
      <c r="CZ33" s="69">
        <v>0</v>
      </c>
      <c r="DA33" s="69">
        <v>0</v>
      </c>
      <c r="DB33" s="69">
        <v>0</v>
      </c>
      <c r="DC33" s="69">
        <v>0</v>
      </c>
      <c r="DD33" s="69">
        <v>0</v>
      </c>
      <c r="DE33" s="69">
        <v>0</v>
      </c>
      <c r="DF33" s="69">
        <v>0</v>
      </c>
      <c r="DG33" s="69">
        <v>0</v>
      </c>
      <c r="DH33" s="69">
        <v>0</v>
      </c>
      <c r="DI33" s="69">
        <v>0</v>
      </c>
    </row>
    <row r="34" ht="20.1" customHeight="1" spans="1:113">
      <c r="A34" s="42" t="s">
        <v>105</v>
      </c>
      <c r="B34" s="42" t="s">
        <v>87</v>
      </c>
      <c r="C34" s="42" t="s">
        <v>95</v>
      </c>
      <c r="D34" s="42" t="s">
        <v>107</v>
      </c>
      <c r="E34" s="68">
        <f t="shared" si="0"/>
        <v>338.21</v>
      </c>
      <c r="F34" s="68">
        <v>338.21</v>
      </c>
      <c r="G34" s="68">
        <v>0</v>
      </c>
      <c r="H34" s="68">
        <v>338.21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69">
        <v>0</v>
      </c>
      <c r="AL34" s="69">
        <v>0</v>
      </c>
      <c r="AM34" s="69">
        <v>0</v>
      </c>
      <c r="AN34" s="69">
        <v>0</v>
      </c>
      <c r="AO34" s="69">
        <v>0</v>
      </c>
      <c r="AP34" s="69">
        <v>0</v>
      </c>
      <c r="AQ34" s="69">
        <v>0</v>
      </c>
      <c r="AR34" s="69">
        <v>0</v>
      </c>
      <c r="AS34" s="69">
        <v>0</v>
      </c>
      <c r="AT34" s="69">
        <v>0</v>
      </c>
      <c r="AU34" s="69">
        <v>0</v>
      </c>
      <c r="AV34" s="69">
        <v>0</v>
      </c>
      <c r="AW34" s="69">
        <v>0</v>
      </c>
      <c r="AX34" s="69">
        <v>0</v>
      </c>
      <c r="AY34" s="69">
        <v>0</v>
      </c>
      <c r="AZ34" s="69">
        <v>0</v>
      </c>
      <c r="BA34" s="69">
        <v>0</v>
      </c>
      <c r="BB34" s="69">
        <v>0</v>
      </c>
      <c r="BC34" s="69">
        <v>0</v>
      </c>
      <c r="BD34" s="69">
        <v>0</v>
      </c>
      <c r="BE34" s="69">
        <v>0</v>
      </c>
      <c r="BF34" s="69">
        <v>0</v>
      </c>
      <c r="BG34" s="69">
        <v>0</v>
      </c>
      <c r="BH34" s="69">
        <v>0</v>
      </c>
      <c r="BI34" s="69">
        <v>0</v>
      </c>
      <c r="BJ34" s="69">
        <v>0</v>
      </c>
      <c r="BK34" s="69">
        <v>0</v>
      </c>
      <c r="BL34" s="69">
        <v>0</v>
      </c>
      <c r="BM34" s="69">
        <v>0</v>
      </c>
      <c r="BN34" s="69">
        <v>0</v>
      </c>
      <c r="BO34" s="69">
        <v>0</v>
      </c>
      <c r="BP34" s="69">
        <v>0</v>
      </c>
      <c r="BQ34" s="69">
        <v>0</v>
      </c>
      <c r="BR34" s="69">
        <v>0</v>
      </c>
      <c r="BS34" s="69">
        <v>0</v>
      </c>
      <c r="BT34" s="69">
        <v>0</v>
      </c>
      <c r="BU34" s="69">
        <v>0</v>
      </c>
      <c r="BV34" s="69">
        <v>0</v>
      </c>
      <c r="BW34" s="69">
        <v>0</v>
      </c>
      <c r="BX34" s="69">
        <v>0</v>
      </c>
      <c r="BY34" s="69">
        <v>0</v>
      </c>
      <c r="BZ34" s="69">
        <v>0</v>
      </c>
      <c r="CA34" s="69">
        <v>0</v>
      </c>
      <c r="CB34" s="69">
        <v>0</v>
      </c>
      <c r="CC34" s="69">
        <v>0</v>
      </c>
      <c r="CD34" s="69">
        <v>0</v>
      </c>
      <c r="CE34" s="69">
        <v>0</v>
      </c>
      <c r="CF34" s="69">
        <v>0</v>
      </c>
      <c r="CG34" s="69">
        <v>0</v>
      </c>
      <c r="CH34" s="69">
        <v>0</v>
      </c>
      <c r="CI34" s="69">
        <v>0</v>
      </c>
      <c r="CJ34" s="69">
        <v>0</v>
      </c>
      <c r="CK34" s="69">
        <v>0</v>
      </c>
      <c r="CL34" s="69">
        <v>0</v>
      </c>
      <c r="CM34" s="69">
        <v>0</v>
      </c>
      <c r="CN34" s="69">
        <v>0</v>
      </c>
      <c r="CO34" s="69">
        <v>0</v>
      </c>
      <c r="CP34" s="69">
        <v>0</v>
      </c>
      <c r="CQ34" s="69">
        <v>0</v>
      </c>
      <c r="CR34" s="69">
        <v>0</v>
      </c>
      <c r="CS34" s="69">
        <v>0</v>
      </c>
      <c r="CT34" s="69">
        <v>0</v>
      </c>
      <c r="CU34" s="69">
        <v>0</v>
      </c>
      <c r="CV34" s="69">
        <v>0</v>
      </c>
      <c r="CW34" s="69">
        <v>0</v>
      </c>
      <c r="CX34" s="69">
        <v>0</v>
      </c>
      <c r="CY34" s="69">
        <v>0</v>
      </c>
      <c r="CZ34" s="69">
        <v>0</v>
      </c>
      <c r="DA34" s="69">
        <v>0</v>
      </c>
      <c r="DB34" s="69">
        <v>0</v>
      </c>
      <c r="DC34" s="69">
        <v>0</v>
      </c>
      <c r="DD34" s="69">
        <v>0</v>
      </c>
      <c r="DE34" s="69">
        <v>0</v>
      </c>
      <c r="DF34" s="69">
        <v>0</v>
      </c>
      <c r="DG34" s="69">
        <v>0</v>
      </c>
      <c r="DH34" s="69">
        <v>0</v>
      </c>
      <c r="DI34" s="69">
        <v>0</v>
      </c>
    </row>
  </sheetData>
  <mergeCells count="123">
    <mergeCell ref="A2:DI2"/>
    <mergeCell ref="A4:D4"/>
    <mergeCell ref="F4:S4"/>
    <mergeCell ref="T4:AU4"/>
    <mergeCell ref="AV4:BG4"/>
    <mergeCell ref="BH4:BL4"/>
    <mergeCell ref="BM4:BY4"/>
    <mergeCell ref="BZ4:CQ4"/>
    <mergeCell ref="CR4:CT4"/>
    <mergeCell ref="CU4:CZ4"/>
    <mergeCell ref="DA4:DC4"/>
    <mergeCell ref="DD4:D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</mergeCells>
  <printOptions horizontalCentered="1"/>
  <pageMargins left="0.590972244739532" right="0.590972244739532" top="0.984722197055817" bottom="0.984722197055817" header="0.512499988079071" footer="0.512499988079071"/>
  <pageSetup paperSize="9" scale="15" fitToHeight="1000" orientation="landscape" errors="blank" horizontalDpi="600" verticalDpi="600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324"/>
  <sheetViews>
    <sheetView showGridLines="0" showZeros="0" workbookViewId="0">
      <selection activeCell="A1" sqref="A1"/>
    </sheetView>
  </sheetViews>
  <sheetFormatPr defaultColWidth="9.33333333333333" defaultRowHeight="11.25" outlineLevelCol="6"/>
  <cols>
    <col min="1" max="2" width="5.5" customWidth="1"/>
    <col min="3" max="3" width="9.16666666666667" customWidth="1"/>
    <col min="4" max="4" width="72.8333333333333" customWidth="1"/>
    <col min="5" max="7" width="21.8333333333333" customWidth="1"/>
  </cols>
  <sheetData>
    <row r="1" ht="20.1" customHeight="1" spans="1:7">
      <c r="A1" s="27"/>
      <c r="B1" s="27"/>
      <c r="C1" s="27"/>
      <c r="D1" s="28"/>
      <c r="E1" s="27"/>
      <c r="F1" s="27"/>
      <c r="G1" s="8" t="s">
        <v>351</v>
      </c>
    </row>
    <row r="2" ht="25.5" customHeight="1" spans="1:7">
      <c r="A2" s="4" t="s">
        <v>352</v>
      </c>
      <c r="B2" s="4"/>
      <c r="C2" s="4"/>
      <c r="D2" s="4"/>
      <c r="E2" s="4"/>
      <c r="F2" s="4"/>
      <c r="G2" s="4"/>
    </row>
    <row r="3" ht="20.1" customHeight="1" spans="1:7">
      <c r="A3" s="5" t="s">
        <v>2</v>
      </c>
      <c r="B3" s="6"/>
      <c r="C3" s="6"/>
      <c r="D3" s="6"/>
      <c r="E3" s="30"/>
      <c r="F3" s="30"/>
      <c r="G3" s="8" t="s">
        <v>3</v>
      </c>
    </row>
    <row r="4" ht="20.1" customHeight="1" spans="1:7">
      <c r="A4" s="45" t="s">
        <v>353</v>
      </c>
      <c r="B4" s="46"/>
      <c r="C4" s="46"/>
      <c r="D4" s="47"/>
      <c r="E4" s="53" t="s">
        <v>152</v>
      </c>
      <c r="F4" s="16"/>
      <c r="G4" s="16"/>
    </row>
    <row r="5" ht="20.1" customHeight="1" spans="1:7">
      <c r="A5" s="9" t="s">
        <v>67</v>
      </c>
      <c r="B5" s="11"/>
      <c r="C5" s="54" t="s">
        <v>68</v>
      </c>
      <c r="D5" s="55" t="s">
        <v>258</v>
      </c>
      <c r="E5" s="16" t="s">
        <v>57</v>
      </c>
      <c r="F5" s="13" t="s">
        <v>354</v>
      </c>
      <c r="G5" s="56" t="s">
        <v>355</v>
      </c>
    </row>
    <row r="6" ht="33.75" customHeight="1" spans="1:7">
      <c r="A6" s="18" t="s">
        <v>77</v>
      </c>
      <c r="B6" s="19" t="s">
        <v>78</v>
      </c>
      <c r="C6" s="57"/>
      <c r="D6" s="58"/>
      <c r="E6" s="22"/>
      <c r="F6" s="23"/>
      <c r="G6" s="41"/>
    </row>
    <row r="7" ht="20.1" customHeight="1" spans="1:7">
      <c r="A7" s="24" t="s">
        <v>36</v>
      </c>
      <c r="B7" s="42" t="s">
        <v>36</v>
      </c>
      <c r="C7" s="59" t="s">
        <v>36</v>
      </c>
      <c r="D7" s="24" t="s">
        <v>57</v>
      </c>
      <c r="E7" s="43">
        <f t="shared" ref="E7:E70" si="0">SUM(F7:G7)</f>
        <v>9381.53</v>
      </c>
      <c r="F7" s="43">
        <v>6770.45</v>
      </c>
      <c r="G7" s="25">
        <v>2611.08</v>
      </c>
    </row>
    <row r="8" ht="20.1" customHeight="1" spans="1:7">
      <c r="A8" s="24" t="s">
        <v>36</v>
      </c>
      <c r="B8" s="42" t="s">
        <v>36</v>
      </c>
      <c r="C8" s="59" t="s">
        <v>36</v>
      </c>
      <c r="D8" s="24" t="s">
        <v>80</v>
      </c>
      <c r="E8" s="43">
        <f t="shared" si="0"/>
        <v>6116.5</v>
      </c>
      <c r="F8" s="43">
        <v>4408.8</v>
      </c>
      <c r="G8" s="25">
        <v>1707.7</v>
      </c>
    </row>
    <row r="9" ht="20.1" customHeight="1" spans="1:7">
      <c r="A9" s="24" t="s">
        <v>36</v>
      </c>
      <c r="B9" s="42" t="s">
        <v>36</v>
      </c>
      <c r="C9" s="59" t="s">
        <v>36</v>
      </c>
      <c r="D9" s="24" t="s">
        <v>81</v>
      </c>
      <c r="E9" s="43">
        <f t="shared" si="0"/>
        <v>6116.5</v>
      </c>
      <c r="F9" s="43">
        <v>4408.8</v>
      </c>
      <c r="G9" s="25">
        <v>1707.7</v>
      </c>
    </row>
    <row r="10" ht="20.1" customHeight="1" spans="1:7">
      <c r="A10" s="24" t="s">
        <v>36</v>
      </c>
      <c r="B10" s="42" t="s">
        <v>36</v>
      </c>
      <c r="C10" s="59" t="s">
        <v>36</v>
      </c>
      <c r="D10" s="24" t="s">
        <v>356</v>
      </c>
      <c r="E10" s="43">
        <f t="shared" si="0"/>
        <v>4276.18</v>
      </c>
      <c r="F10" s="43">
        <v>4276.18</v>
      </c>
      <c r="G10" s="25">
        <v>0</v>
      </c>
    </row>
    <row r="11" ht="20.1" customHeight="1" spans="1:7">
      <c r="A11" s="24" t="s">
        <v>357</v>
      </c>
      <c r="B11" s="42" t="s">
        <v>84</v>
      </c>
      <c r="C11" s="59" t="s">
        <v>85</v>
      </c>
      <c r="D11" s="24" t="s">
        <v>358</v>
      </c>
      <c r="E11" s="43">
        <f t="shared" si="0"/>
        <v>1342.23</v>
      </c>
      <c r="F11" s="43">
        <v>1342.23</v>
      </c>
      <c r="G11" s="25">
        <v>0</v>
      </c>
    </row>
    <row r="12" ht="20.1" customHeight="1" spans="1:7">
      <c r="A12" s="24" t="s">
        <v>357</v>
      </c>
      <c r="B12" s="42" t="s">
        <v>87</v>
      </c>
      <c r="C12" s="59" t="s">
        <v>85</v>
      </c>
      <c r="D12" s="24" t="s">
        <v>359</v>
      </c>
      <c r="E12" s="43">
        <f t="shared" si="0"/>
        <v>1390.78</v>
      </c>
      <c r="F12" s="43">
        <v>1390.78</v>
      </c>
      <c r="G12" s="25">
        <v>0</v>
      </c>
    </row>
    <row r="13" ht="20.1" customHeight="1" spans="1:7">
      <c r="A13" s="24" t="s">
        <v>357</v>
      </c>
      <c r="B13" s="42" t="s">
        <v>95</v>
      </c>
      <c r="C13" s="59" t="s">
        <v>85</v>
      </c>
      <c r="D13" s="24" t="s">
        <v>360</v>
      </c>
      <c r="E13" s="43">
        <f t="shared" si="0"/>
        <v>111.85</v>
      </c>
      <c r="F13" s="43">
        <v>111.85</v>
      </c>
      <c r="G13" s="25">
        <v>0</v>
      </c>
    </row>
    <row r="14" ht="20.1" customHeight="1" spans="1:7">
      <c r="A14" s="24" t="s">
        <v>357</v>
      </c>
      <c r="B14" s="42" t="s">
        <v>94</v>
      </c>
      <c r="C14" s="59" t="s">
        <v>85</v>
      </c>
      <c r="D14" s="24" t="s">
        <v>361</v>
      </c>
      <c r="E14" s="43">
        <f t="shared" si="0"/>
        <v>418.96</v>
      </c>
      <c r="F14" s="43">
        <v>418.96</v>
      </c>
      <c r="G14" s="25">
        <v>0</v>
      </c>
    </row>
    <row r="15" ht="20.1" customHeight="1" spans="1:7">
      <c r="A15" s="24" t="s">
        <v>357</v>
      </c>
      <c r="B15" s="42" t="s">
        <v>362</v>
      </c>
      <c r="C15" s="59" t="s">
        <v>85</v>
      </c>
      <c r="D15" s="24" t="s">
        <v>363</v>
      </c>
      <c r="E15" s="43">
        <f t="shared" si="0"/>
        <v>344.75</v>
      </c>
      <c r="F15" s="43">
        <v>344.75</v>
      </c>
      <c r="G15" s="25">
        <v>0</v>
      </c>
    </row>
    <row r="16" ht="20.1" customHeight="1" spans="1:7">
      <c r="A16" s="24" t="s">
        <v>357</v>
      </c>
      <c r="B16" s="42" t="s">
        <v>102</v>
      </c>
      <c r="C16" s="59" t="s">
        <v>85</v>
      </c>
      <c r="D16" s="24" t="s">
        <v>364</v>
      </c>
      <c r="E16" s="43">
        <f t="shared" si="0"/>
        <v>81.14</v>
      </c>
      <c r="F16" s="43">
        <v>81.14</v>
      </c>
      <c r="G16" s="25">
        <v>0</v>
      </c>
    </row>
    <row r="17" ht="20.1" customHeight="1" spans="1:7">
      <c r="A17" s="24" t="s">
        <v>357</v>
      </c>
      <c r="B17" s="42" t="s">
        <v>365</v>
      </c>
      <c r="C17" s="59" t="s">
        <v>85</v>
      </c>
      <c r="D17" s="24" t="s">
        <v>215</v>
      </c>
      <c r="E17" s="43">
        <f t="shared" si="0"/>
        <v>440.11</v>
      </c>
      <c r="F17" s="43">
        <v>440.11</v>
      </c>
      <c r="G17" s="25">
        <v>0</v>
      </c>
    </row>
    <row r="18" ht="20.1" customHeight="1" spans="1:7">
      <c r="A18" s="24" t="s">
        <v>357</v>
      </c>
      <c r="B18" s="42" t="s">
        <v>91</v>
      </c>
      <c r="C18" s="59" t="s">
        <v>85</v>
      </c>
      <c r="D18" s="24" t="s">
        <v>216</v>
      </c>
      <c r="E18" s="43">
        <f t="shared" si="0"/>
        <v>146.36</v>
      </c>
      <c r="F18" s="43">
        <v>146.36</v>
      </c>
      <c r="G18" s="25">
        <v>0</v>
      </c>
    </row>
    <row r="19" ht="20.1" customHeight="1" spans="1:7">
      <c r="A19" s="24" t="s">
        <v>36</v>
      </c>
      <c r="B19" s="42" t="s">
        <v>36</v>
      </c>
      <c r="C19" s="59" t="s">
        <v>36</v>
      </c>
      <c r="D19" s="24" t="s">
        <v>366</v>
      </c>
      <c r="E19" s="43">
        <f t="shared" si="0"/>
        <v>1707.7</v>
      </c>
      <c r="F19" s="43">
        <v>0</v>
      </c>
      <c r="G19" s="25">
        <v>1707.7</v>
      </c>
    </row>
    <row r="20" ht="20.1" customHeight="1" spans="1:7">
      <c r="A20" s="24" t="s">
        <v>367</v>
      </c>
      <c r="B20" s="42" t="s">
        <v>84</v>
      </c>
      <c r="C20" s="59" t="s">
        <v>85</v>
      </c>
      <c r="D20" s="24" t="s">
        <v>368</v>
      </c>
      <c r="E20" s="43">
        <f t="shared" si="0"/>
        <v>150</v>
      </c>
      <c r="F20" s="43">
        <v>0</v>
      </c>
      <c r="G20" s="25">
        <v>150</v>
      </c>
    </row>
    <row r="21" ht="20.1" customHeight="1" spans="1:7">
      <c r="A21" s="24" t="s">
        <v>367</v>
      </c>
      <c r="B21" s="42" t="s">
        <v>87</v>
      </c>
      <c r="C21" s="59" t="s">
        <v>85</v>
      </c>
      <c r="D21" s="24" t="s">
        <v>369</v>
      </c>
      <c r="E21" s="43">
        <f t="shared" si="0"/>
        <v>25</v>
      </c>
      <c r="F21" s="43">
        <v>0</v>
      </c>
      <c r="G21" s="25">
        <v>25</v>
      </c>
    </row>
    <row r="22" ht="20.1" customHeight="1" spans="1:7">
      <c r="A22" s="24" t="s">
        <v>367</v>
      </c>
      <c r="B22" s="42" t="s">
        <v>98</v>
      </c>
      <c r="C22" s="59" t="s">
        <v>85</v>
      </c>
      <c r="D22" s="24" t="s">
        <v>370</v>
      </c>
      <c r="E22" s="43">
        <f t="shared" si="0"/>
        <v>7</v>
      </c>
      <c r="F22" s="43">
        <v>0</v>
      </c>
      <c r="G22" s="25">
        <v>7</v>
      </c>
    </row>
    <row r="23" ht="20.1" customHeight="1" spans="1:7">
      <c r="A23" s="24" t="s">
        <v>367</v>
      </c>
      <c r="B23" s="42" t="s">
        <v>83</v>
      </c>
      <c r="C23" s="59" t="s">
        <v>85</v>
      </c>
      <c r="D23" s="24" t="s">
        <v>371</v>
      </c>
      <c r="E23" s="43">
        <f t="shared" si="0"/>
        <v>60</v>
      </c>
      <c r="F23" s="43">
        <v>0</v>
      </c>
      <c r="G23" s="25">
        <v>60</v>
      </c>
    </row>
    <row r="24" ht="20.1" customHeight="1" spans="1:7">
      <c r="A24" s="24" t="s">
        <v>367</v>
      </c>
      <c r="B24" s="42" t="s">
        <v>89</v>
      </c>
      <c r="C24" s="59" t="s">
        <v>85</v>
      </c>
      <c r="D24" s="24" t="s">
        <v>372</v>
      </c>
      <c r="E24" s="43">
        <f t="shared" si="0"/>
        <v>40</v>
      </c>
      <c r="F24" s="43">
        <v>0</v>
      </c>
      <c r="G24" s="25">
        <v>40</v>
      </c>
    </row>
    <row r="25" ht="20.1" customHeight="1" spans="1:7">
      <c r="A25" s="24" t="s">
        <v>367</v>
      </c>
      <c r="B25" s="42" t="s">
        <v>225</v>
      </c>
      <c r="C25" s="59" t="s">
        <v>85</v>
      </c>
      <c r="D25" s="24" t="s">
        <v>373</v>
      </c>
      <c r="E25" s="43">
        <f t="shared" si="0"/>
        <v>185</v>
      </c>
      <c r="F25" s="43">
        <v>0</v>
      </c>
      <c r="G25" s="25">
        <v>185</v>
      </c>
    </row>
    <row r="26" ht="20.1" customHeight="1" spans="1:7">
      <c r="A26" s="24" t="s">
        <v>367</v>
      </c>
      <c r="B26" s="42" t="s">
        <v>102</v>
      </c>
      <c r="C26" s="59" t="s">
        <v>85</v>
      </c>
      <c r="D26" s="24" t="s">
        <v>374</v>
      </c>
      <c r="E26" s="43">
        <f t="shared" si="0"/>
        <v>384.54</v>
      </c>
      <c r="F26" s="43">
        <v>0</v>
      </c>
      <c r="G26" s="25">
        <v>384.54</v>
      </c>
    </row>
    <row r="27" ht="20.1" customHeight="1" spans="1:7">
      <c r="A27" s="24" t="s">
        <v>367</v>
      </c>
      <c r="B27" s="42" t="s">
        <v>365</v>
      </c>
      <c r="C27" s="59" t="s">
        <v>85</v>
      </c>
      <c r="D27" s="24" t="s">
        <v>375</v>
      </c>
      <c r="E27" s="43">
        <f t="shared" si="0"/>
        <v>30</v>
      </c>
      <c r="F27" s="43">
        <v>0</v>
      </c>
      <c r="G27" s="25">
        <v>30</v>
      </c>
    </row>
    <row r="28" ht="20.1" customHeight="1" spans="1:7">
      <c r="A28" s="24" t="s">
        <v>367</v>
      </c>
      <c r="B28" s="42" t="s">
        <v>376</v>
      </c>
      <c r="C28" s="59" t="s">
        <v>85</v>
      </c>
      <c r="D28" s="24" t="s">
        <v>220</v>
      </c>
      <c r="E28" s="43">
        <f t="shared" si="0"/>
        <v>30</v>
      </c>
      <c r="F28" s="43">
        <v>0</v>
      </c>
      <c r="G28" s="25">
        <v>30</v>
      </c>
    </row>
    <row r="29" ht="20.1" customHeight="1" spans="1:7">
      <c r="A29" s="24" t="s">
        <v>367</v>
      </c>
      <c r="B29" s="42" t="s">
        <v>377</v>
      </c>
      <c r="C29" s="59" t="s">
        <v>85</v>
      </c>
      <c r="D29" s="24" t="s">
        <v>221</v>
      </c>
      <c r="E29" s="43">
        <f t="shared" si="0"/>
        <v>25</v>
      </c>
      <c r="F29" s="43">
        <v>0</v>
      </c>
      <c r="G29" s="25">
        <v>25</v>
      </c>
    </row>
    <row r="30" ht="20.1" customHeight="1" spans="1:7">
      <c r="A30" s="24" t="s">
        <v>367</v>
      </c>
      <c r="B30" s="42" t="s">
        <v>378</v>
      </c>
      <c r="C30" s="59" t="s">
        <v>85</v>
      </c>
      <c r="D30" s="24" t="s">
        <v>223</v>
      </c>
      <c r="E30" s="43">
        <f t="shared" si="0"/>
        <v>19.5</v>
      </c>
      <c r="F30" s="43">
        <v>0</v>
      </c>
      <c r="G30" s="25">
        <v>19.5</v>
      </c>
    </row>
    <row r="31" ht="20.1" customHeight="1" spans="1:7">
      <c r="A31" s="24" t="s">
        <v>367</v>
      </c>
      <c r="B31" s="42" t="s">
        <v>379</v>
      </c>
      <c r="C31" s="59" t="s">
        <v>85</v>
      </c>
      <c r="D31" s="24" t="s">
        <v>380</v>
      </c>
      <c r="E31" s="43">
        <f t="shared" si="0"/>
        <v>20</v>
      </c>
      <c r="F31" s="43">
        <v>0</v>
      </c>
      <c r="G31" s="25">
        <v>20</v>
      </c>
    </row>
    <row r="32" ht="20.1" customHeight="1" spans="1:7">
      <c r="A32" s="24" t="s">
        <v>367</v>
      </c>
      <c r="B32" s="42" t="s">
        <v>381</v>
      </c>
      <c r="C32" s="59" t="s">
        <v>85</v>
      </c>
      <c r="D32" s="24" t="s">
        <v>382</v>
      </c>
      <c r="E32" s="43">
        <f t="shared" si="0"/>
        <v>73.35</v>
      </c>
      <c r="F32" s="43">
        <v>0</v>
      </c>
      <c r="G32" s="25">
        <v>73.35</v>
      </c>
    </row>
    <row r="33" ht="20.1" customHeight="1" spans="1:7">
      <c r="A33" s="24" t="s">
        <v>367</v>
      </c>
      <c r="B33" s="42" t="s">
        <v>383</v>
      </c>
      <c r="C33" s="59" t="s">
        <v>85</v>
      </c>
      <c r="D33" s="24" t="s">
        <v>384</v>
      </c>
      <c r="E33" s="43">
        <f t="shared" si="0"/>
        <v>40.27</v>
      </c>
      <c r="F33" s="43">
        <v>0</v>
      </c>
      <c r="G33" s="25">
        <v>40.27</v>
      </c>
    </row>
    <row r="34" ht="20.1" customHeight="1" spans="1:7">
      <c r="A34" s="24" t="s">
        <v>367</v>
      </c>
      <c r="B34" s="42" t="s">
        <v>385</v>
      </c>
      <c r="C34" s="59" t="s">
        <v>85</v>
      </c>
      <c r="D34" s="24" t="s">
        <v>224</v>
      </c>
      <c r="E34" s="43">
        <f t="shared" si="0"/>
        <v>105</v>
      </c>
      <c r="F34" s="43">
        <v>0</v>
      </c>
      <c r="G34" s="25">
        <v>105</v>
      </c>
    </row>
    <row r="35" ht="20.1" customHeight="1" spans="1:7">
      <c r="A35" s="24" t="s">
        <v>367</v>
      </c>
      <c r="B35" s="42" t="s">
        <v>386</v>
      </c>
      <c r="C35" s="59" t="s">
        <v>85</v>
      </c>
      <c r="D35" s="24" t="s">
        <v>387</v>
      </c>
      <c r="E35" s="43">
        <f t="shared" si="0"/>
        <v>307.66</v>
      </c>
      <c r="F35" s="43">
        <v>0</v>
      </c>
      <c r="G35" s="25">
        <v>307.66</v>
      </c>
    </row>
    <row r="36" ht="20.1" customHeight="1" spans="1:7">
      <c r="A36" s="24" t="s">
        <v>367</v>
      </c>
      <c r="B36" s="42" t="s">
        <v>91</v>
      </c>
      <c r="C36" s="59" t="s">
        <v>85</v>
      </c>
      <c r="D36" s="24" t="s">
        <v>227</v>
      </c>
      <c r="E36" s="43">
        <f t="shared" si="0"/>
        <v>205.38</v>
      </c>
      <c r="F36" s="43">
        <v>0</v>
      </c>
      <c r="G36" s="25">
        <v>205.38</v>
      </c>
    </row>
    <row r="37" ht="20.1" customHeight="1" spans="1:7">
      <c r="A37" s="24" t="s">
        <v>36</v>
      </c>
      <c r="B37" s="42" t="s">
        <v>36</v>
      </c>
      <c r="C37" s="59" t="s">
        <v>36</v>
      </c>
      <c r="D37" s="24" t="s">
        <v>231</v>
      </c>
      <c r="E37" s="43">
        <f t="shared" si="0"/>
        <v>132.62</v>
      </c>
      <c r="F37" s="43">
        <v>132.62</v>
      </c>
      <c r="G37" s="25">
        <v>0</v>
      </c>
    </row>
    <row r="38" ht="20.1" customHeight="1" spans="1:7">
      <c r="A38" s="24" t="s">
        <v>388</v>
      </c>
      <c r="B38" s="42" t="s">
        <v>84</v>
      </c>
      <c r="C38" s="59" t="s">
        <v>85</v>
      </c>
      <c r="D38" s="24" t="s">
        <v>389</v>
      </c>
      <c r="E38" s="43">
        <f t="shared" si="0"/>
        <v>122.69</v>
      </c>
      <c r="F38" s="43">
        <v>122.69</v>
      </c>
      <c r="G38" s="25">
        <v>0</v>
      </c>
    </row>
    <row r="39" ht="20.1" customHeight="1" spans="1:7">
      <c r="A39" s="24" t="s">
        <v>388</v>
      </c>
      <c r="B39" s="42" t="s">
        <v>225</v>
      </c>
      <c r="C39" s="59" t="s">
        <v>85</v>
      </c>
      <c r="D39" s="24" t="s">
        <v>390</v>
      </c>
      <c r="E39" s="43">
        <f t="shared" si="0"/>
        <v>0.27</v>
      </c>
      <c r="F39" s="43">
        <v>0.27</v>
      </c>
      <c r="G39" s="25">
        <v>0</v>
      </c>
    </row>
    <row r="40" ht="20.1" customHeight="1" spans="1:7">
      <c r="A40" s="24" t="s">
        <v>388</v>
      </c>
      <c r="B40" s="42" t="s">
        <v>91</v>
      </c>
      <c r="C40" s="59" t="s">
        <v>85</v>
      </c>
      <c r="D40" s="24" t="s">
        <v>391</v>
      </c>
      <c r="E40" s="43">
        <f t="shared" si="0"/>
        <v>9.66</v>
      </c>
      <c r="F40" s="43">
        <v>9.66</v>
      </c>
      <c r="G40" s="25">
        <v>0</v>
      </c>
    </row>
    <row r="41" ht="20.1" customHeight="1" spans="1:7">
      <c r="A41" s="24" t="s">
        <v>36</v>
      </c>
      <c r="B41" s="42" t="s">
        <v>36</v>
      </c>
      <c r="C41" s="59" t="s">
        <v>36</v>
      </c>
      <c r="D41" s="24" t="s">
        <v>108</v>
      </c>
      <c r="E41" s="43">
        <f t="shared" si="0"/>
        <v>1296.42</v>
      </c>
      <c r="F41" s="43">
        <v>895.18</v>
      </c>
      <c r="G41" s="25">
        <v>401.24</v>
      </c>
    </row>
    <row r="42" ht="20.1" customHeight="1" spans="1:7">
      <c r="A42" s="24" t="s">
        <v>36</v>
      </c>
      <c r="B42" s="42" t="s">
        <v>36</v>
      </c>
      <c r="C42" s="59" t="s">
        <v>36</v>
      </c>
      <c r="D42" s="24" t="s">
        <v>109</v>
      </c>
      <c r="E42" s="43">
        <f t="shared" si="0"/>
        <v>263.29</v>
      </c>
      <c r="F42" s="43">
        <v>191.66</v>
      </c>
      <c r="G42" s="25">
        <v>71.63</v>
      </c>
    </row>
    <row r="43" ht="20.1" customHeight="1" spans="1:7">
      <c r="A43" s="24" t="s">
        <v>36</v>
      </c>
      <c r="B43" s="42" t="s">
        <v>36</v>
      </c>
      <c r="C43" s="59" t="s">
        <v>36</v>
      </c>
      <c r="D43" s="24" t="s">
        <v>356</v>
      </c>
      <c r="E43" s="43">
        <f t="shared" si="0"/>
        <v>191.65</v>
      </c>
      <c r="F43" s="43">
        <v>191.65</v>
      </c>
      <c r="G43" s="25">
        <v>0</v>
      </c>
    </row>
    <row r="44" ht="20.1" customHeight="1" spans="1:7">
      <c r="A44" s="24" t="s">
        <v>357</v>
      </c>
      <c r="B44" s="42" t="s">
        <v>84</v>
      </c>
      <c r="C44" s="59" t="s">
        <v>110</v>
      </c>
      <c r="D44" s="24" t="s">
        <v>358</v>
      </c>
      <c r="E44" s="43">
        <f t="shared" si="0"/>
        <v>54.89</v>
      </c>
      <c r="F44" s="43">
        <v>54.89</v>
      </c>
      <c r="G44" s="25">
        <v>0</v>
      </c>
    </row>
    <row r="45" ht="20.1" customHeight="1" spans="1:7">
      <c r="A45" s="24" t="s">
        <v>357</v>
      </c>
      <c r="B45" s="42" t="s">
        <v>87</v>
      </c>
      <c r="C45" s="59" t="s">
        <v>110</v>
      </c>
      <c r="D45" s="24" t="s">
        <v>359</v>
      </c>
      <c r="E45" s="43">
        <f t="shared" si="0"/>
        <v>72.9</v>
      </c>
      <c r="F45" s="43">
        <v>72.9</v>
      </c>
      <c r="G45" s="25">
        <v>0</v>
      </c>
    </row>
    <row r="46" ht="20.1" customHeight="1" spans="1:7">
      <c r="A46" s="24" t="s">
        <v>357</v>
      </c>
      <c r="B46" s="42" t="s">
        <v>95</v>
      </c>
      <c r="C46" s="59" t="s">
        <v>110</v>
      </c>
      <c r="D46" s="24" t="s">
        <v>360</v>
      </c>
      <c r="E46" s="43">
        <f t="shared" si="0"/>
        <v>4.57</v>
      </c>
      <c r="F46" s="43">
        <v>4.57</v>
      </c>
      <c r="G46" s="25">
        <v>0</v>
      </c>
    </row>
    <row r="47" ht="20.1" customHeight="1" spans="1:7">
      <c r="A47" s="24" t="s">
        <v>357</v>
      </c>
      <c r="B47" s="42" t="s">
        <v>94</v>
      </c>
      <c r="C47" s="59" t="s">
        <v>110</v>
      </c>
      <c r="D47" s="24" t="s">
        <v>361</v>
      </c>
      <c r="E47" s="43">
        <f t="shared" si="0"/>
        <v>18.02</v>
      </c>
      <c r="F47" s="43">
        <v>18.02</v>
      </c>
      <c r="G47" s="25">
        <v>0</v>
      </c>
    </row>
    <row r="48" ht="20.1" customHeight="1" spans="1:7">
      <c r="A48" s="24" t="s">
        <v>357</v>
      </c>
      <c r="B48" s="42" t="s">
        <v>362</v>
      </c>
      <c r="C48" s="59" t="s">
        <v>110</v>
      </c>
      <c r="D48" s="24" t="s">
        <v>363</v>
      </c>
      <c r="E48" s="43">
        <f t="shared" si="0"/>
        <v>16.13</v>
      </c>
      <c r="F48" s="43">
        <v>16.13</v>
      </c>
      <c r="G48" s="25">
        <v>0</v>
      </c>
    </row>
    <row r="49" ht="20.1" customHeight="1" spans="1:7">
      <c r="A49" s="24" t="s">
        <v>357</v>
      </c>
      <c r="B49" s="42" t="s">
        <v>102</v>
      </c>
      <c r="C49" s="59" t="s">
        <v>110</v>
      </c>
      <c r="D49" s="24" t="s">
        <v>364</v>
      </c>
      <c r="E49" s="43">
        <f t="shared" si="0"/>
        <v>2.94</v>
      </c>
      <c r="F49" s="43">
        <v>2.94</v>
      </c>
      <c r="G49" s="25">
        <v>0</v>
      </c>
    </row>
    <row r="50" ht="20.1" customHeight="1" spans="1:7">
      <c r="A50" s="24" t="s">
        <v>357</v>
      </c>
      <c r="B50" s="42" t="s">
        <v>365</v>
      </c>
      <c r="C50" s="59" t="s">
        <v>110</v>
      </c>
      <c r="D50" s="24" t="s">
        <v>215</v>
      </c>
      <c r="E50" s="43">
        <f t="shared" si="0"/>
        <v>20.59</v>
      </c>
      <c r="F50" s="43">
        <v>20.59</v>
      </c>
      <c r="G50" s="25">
        <v>0</v>
      </c>
    </row>
    <row r="51" ht="20.1" customHeight="1" spans="1:7">
      <c r="A51" s="24" t="s">
        <v>357</v>
      </c>
      <c r="B51" s="42" t="s">
        <v>91</v>
      </c>
      <c r="C51" s="59" t="s">
        <v>110</v>
      </c>
      <c r="D51" s="24" t="s">
        <v>216</v>
      </c>
      <c r="E51" s="43">
        <f t="shared" si="0"/>
        <v>1.61</v>
      </c>
      <c r="F51" s="43">
        <v>1.61</v>
      </c>
      <c r="G51" s="25">
        <v>0</v>
      </c>
    </row>
    <row r="52" ht="20.1" customHeight="1" spans="1:7">
      <c r="A52" s="24" t="s">
        <v>36</v>
      </c>
      <c r="B52" s="42" t="s">
        <v>36</v>
      </c>
      <c r="C52" s="59" t="s">
        <v>36</v>
      </c>
      <c r="D52" s="24" t="s">
        <v>366</v>
      </c>
      <c r="E52" s="43">
        <f t="shared" si="0"/>
        <v>71.63</v>
      </c>
      <c r="F52" s="43">
        <v>0</v>
      </c>
      <c r="G52" s="25">
        <v>71.63</v>
      </c>
    </row>
    <row r="53" ht="20.1" customHeight="1" spans="1:7">
      <c r="A53" s="24" t="s">
        <v>367</v>
      </c>
      <c r="B53" s="42" t="s">
        <v>84</v>
      </c>
      <c r="C53" s="59" t="s">
        <v>110</v>
      </c>
      <c r="D53" s="24" t="s">
        <v>368</v>
      </c>
      <c r="E53" s="43">
        <f t="shared" si="0"/>
        <v>10</v>
      </c>
      <c r="F53" s="43">
        <v>0</v>
      </c>
      <c r="G53" s="25">
        <v>10</v>
      </c>
    </row>
    <row r="54" ht="20.1" customHeight="1" spans="1:7">
      <c r="A54" s="24" t="s">
        <v>367</v>
      </c>
      <c r="B54" s="42" t="s">
        <v>87</v>
      </c>
      <c r="C54" s="59" t="s">
        <v>110</v>
      </c>
      <c r="D54" s="24" t="s">
        <v>369</v>
      </c>
      <c r="E54" s="43">
        <f t="shared" si="0"/>
        <v>3</v>
      </c>
      <c r="F54" s="43">
        <v>0</v>
      </c>
      <c r="G54" s="25">
        <v>3</v>
      </c>
    </row>
    <row r="55" ht="20.1" customHeight="1" spans="1:7">
      <c r="A55" s="24" t="s">
        <v>367</v>
      </c>
      <c r="B55" s="42" t="s">
        <v>98</v>
      </c>
      <c r="C55" s="59" t="s">
        <v>110</v>
      </c>
      <c r="D55" s="24" t="s">
        <v>370</v>
      </c>
      <c r="E55" s="43">
        <f t="shared" si="0"/>
        <v>2</v>
      </c>
      <c r="F55" s="43">
        <v>0</v>
      </c>
      <c r="G55" s="25">
        <v>2</v>
      </c>
    </row>
    <row r="56" ht="20.1" customHeight="1" spans="1:7">
      <c r="A56" s="24" t="s">
        <v>367</v>
      </c>
      <c r="B56" s="42" t="s">
        <v>83</v>
      </c>
      <c r="C56" s="59" t="s">
        <v>110</v>
      </c>
      <c r="D56" s="24" t="s">
        <v>371</v>
      </c>
      <c r="E56" s="43">
        <f t="shared" si="0"/>
        <v>7</v>
      </c>
      <c r="F56" s="43">
        <v>0</v>
      </c>
      <c r="G56" s="25">
        <v>7</v>
      </c>
    </row>
    <row r="57" ht="20.1" customHeight="1" spans="1:7">
      <c r="A57" s="24" t="s">
        <v>367</v>
      </c>
      <c r="B57" s="42" t="s">
        <v>89</v>
      </c>
      <c r="C57" s="59" t="s">
        <v>110</v>
      </c>
      <c r="D57" s="24" t="s">
        <v>372</v>
      </c>
      <c r="E57" s="43">
        <f t="shared" si="0"/>
        <v>1.5</v>
      </c>
      <c r="F57" s="43">
        <v>0</v>
      </c>
      <c r="G57" s="25">
        <v>1.5</v>
      </c>
    </row>
    <row r="58" ht="20.1" customHeight="1" spans="1:7">
      <c r="A58" s="24" t="s">
        <v>367</v>
      </c>
      <c r="B58" s="42" t="s">
        <v>102</v>
      </c>
      <c r="C58" s="59" t="s">
        <v>110</v>
      </c>
      <c r="D58" s="24" t="s">
        <v>374</v>
      </c>
      <c r="E58" s="43">
        <f t="shared" si="0"/>
        <v>6</v>
      </c>
      <c r="F58" s="43">
        <v>0</v>
      </c>
      <c r="G58" s="25">
        <v>6</v>
      </c>
    </row>
    <row r="59" ht="20.1" customHeight="1" spans="1:7">
      <c r="A59" s="24" t="s">
        <v>367</v>
      </c>
      <c r="B59" s="42" t="s">
        <v>365</v>
      </c>
      <c r="C59" s="59" t="s">
        <v>110</v>
      </c>
      <c r="D59" s="24" t="s">
        <v>375</v>
      </c>
      <c r="E59" s="43">
        <f t="shared" si="0"/>
        <v>2</v>
      </c>
      <c r="F59" s="43">
        <v>0</v>
      </c>
      <c r="G59" s="25">
        <v>2</v>
      </c>
    </row>
    <row r="60" ht="20.1" customHeight="1" spans="1:7">
      <c r="A60" s="24" t="s">
        <v>367</v>
      </c>
      <c r="B60" s="42" t="s">
        <v>381</v>
      </c>
      <c r="C60" s="59" t="s">
        <v>110</v>
      </c>
      <c r="D60" s="24" t="s">
        <v>382</v>
      </c>
      <c r="E60" s="43">
        <f t="shared" si="0"/>
        <v>3.43</v>
      </c>
      <c r="F60" s="43">
        <v>0</v>
      </c>
      <c r="G60" s="25">
        <v>3.43</v>
      </c>
    </row>
    <row r="61" ht="20.1" customHeight="1" spans="1:7">
      <c r="A61" s="24" t="s">
        <v>367</v>
      </c>
      <c r="B61" s="42" t="s">
        <v>383</v>
      </c>
      <c r="C61" s="59" t="s">
        <v>110</v>
      </c>
      <c r="D61" s="24" t="s">
        <v>384</v>
      </c>
      <c r="E61" s="43">
        <f t="shared" si="0"/>
        <v>1.65</v>
      </c>
      <c r="F61" s="43">
        <v>0</v>
      </c>
      <c r="G61" s="25">
        <v>1.65</v>
      </c>
    </row>
    <row r="62" ht="20.1" customHeight="1" spans="1:7">
      <c r="A62" s="24" t="s">
        <v>367</v>
      </c>
      <c r="B62" s="42" t="s">
        <v>385</v>
      </c>
      <c r="C62" s="59" t="s">
        <v>110</v>
      </c>
      <c r="D62" s="24" t="s">
        <v>224</v>
      </c>
      <c r="E62" s="43">
        <f t="shared" si="0"/>
        <v>5.2</v>
      </c>
      <c r="F62" s="43">
        <v>0</v>
      </c>
      <c r="G62" s="25">
        <v>5.2</v>
      </c>
    </row>
    <row r="63" ht="20.1" customHeight="1" spans="1:7">
      <c r="A63" s="24" t="s">
        <v>367</v>
      </c>
      <c r="B63" s="42" t="s">
        <v>386</v>
      </c>
      <c r="C63" s="59" t="s">
        <v>110</v>
      </c>
      <c r="D63" s="24" t="s">
        <v>387</v>
      </c>
      <c r="E63" s="43">
        <f t="shared" si="0"/>
        <v>12.32</v>
      </c>
      <c r="F63" s="43">
        <v>0</v>
      </c>
      <c r="G63" s="25">
        <v>12.32</v>
      </c>
    </row>
    <row r="64" ht="20.1" customHeight="1" spans="1:7">
      <c r="A64" s="24" t="s">
        <v>367</v>
      </c>
      <c r="B64" s="42" t="s">
        <v>91</v>
      </c>
      <c r="C64" s="59" t="s">
        <v>110</v>
      </c>
      <c r="D64" s="24" t="s">
        <v>227</v>
      </c>
      <c r="E64" s="43">
        <f t="shared" si="0"/>
        <v>17.53</v>
      </c>
      <c r="F64" s="43">
        <v>0</v>
      </c>
      <c r="G64" s="25">
        <v>17.53</v>
      </c>
    </row>
    <row r="65" ht="20.1" customHeight="1" spans="1:7">
      <c r="A65" s="24" t="s">
        <v>36</v>
      </c>
      <c r="B65" s="42" t="s">
        <v>36</v>
      </c>
      <c r="C65" s="59" t="s">
        <v>36</v>
      </c>
      <c r="D65" s="24" t="s">
        <v>231</v>
      </c>
      <c r="E65" s="43">
        <f t="shared" si="0"/>
        <v>0.01</v>
      </c>
      <c r="F65" s="43">
        <v>0.01</v>
      </c>
      <c r="G65" s="25">
        <v>0</v>
      </c>
    </row>
    <row r="66" ht="20.1" customHeight="1" spans="1:7">
      <c r="A66" s="24" t="s">
        <v>388</v>
      </c>
      <c r="B66" s="42" t="s">
        <v>225</v>
      </c>
      <c r="C66" s="59" t="s">
        <v>110</v>
      </c>
      <c r="D66" s="24" t="s">
        <v>390</v>
      </c>
      <c r="E66" s="43">
        <f t="shared" si="0"/>
        <v>0.01</v>
      </c>
      <c r="F66" s="43">
        <v>0.01</v>
      </c>
      <c r="G66" s="25">
        <v>0</v>
      </c>
    </row>
    <row r="67" ht="20.1" customHeight="1" spans="1:7">
      <c r="A67" s="24" t="s">
        <v>36</v>
      </c>
      <c r="B67" s="42" t="s">
        <v>36</v>
      </c>
      <c r="C67" s="59" t="s">
        <v>36</v>
      </c>
      <c r="D67" s="24" t="s">
        <v>111</v>
      </c>
      <c r="E67" s="43">
        <f t="shared" si="0"/>
        <v>390.08</v>
      </c>
      <c r="F67" s="43">
        <v>238.07</v>
      </c>
      <c r="G67" s="25">
        <v>152.01</v>
      </c>
    </row>
    <row r="68" ht="20.1" customHeight="1" spans="1:7">
      <c r="A68" s="24" t="s">
        <v>36</v>
      </c>
      <c r="B68" s="42" t="s">
        <v>36</v>
      </c>
      <c r="C68" s="59" t="s">
        <v>36</v>
      </c>
      <c r="D68" s="24" t="s">
        <v>356</v>
      </c>
      <c r="E68" s="43">
        <f t="shared" si="0"/>
        <v>238.06</v>
      </c>
      <c r="F68" s="43">
        <v>238.06</v>
      </c>
      <c r="G68" s="25">
        <v>0</v>
      </c>
    </row>
    <row r="69" ht="20.1" customHeight="1" spans="1:7">
      <c r="A69" s="24" t="s">
        <v>357</v>
      </c>
      <c r="B69" s="42" t="s">
        <v>84</v>
      </c>
      <c r="C69" s="59" t="s">
        <v>113</v>
      </c>
      <c r="D69" s="24" t="s">
        <v>358</v>
      </c>
      <c r="E69" s="43">
        <f t="shared" si="0"/>
        <v>74.91</v>
      </c>
      <c r="F69" s="43">
        <v>74.91</v>
      </c>
      <c r="G69" s="25">
        <v>0</v>
      </c>
    </row>
    <row r="70" ht="20.1" customHeight="1" spans="1:7">
      <c r="A70" s="24" t="s">
        <v>357</v>
      </c>
      <c r="B70" s="42" t="s">
        <v>87</v>
      </c>
      <c r="C70" s="59" t="s">
        <v>113</v>
      </c>
      <c r="D70" s="24" t="s">
        <v>359</v>
      </c>
      <c r="E70" s="43">
        <f t="shared" si="0"/>
        <v>83.65</v>
      </c>
      <c r="F70" s="43">
        <v>83.65</v>
      </c>
      <c r="G70" s="25">
        <v>0</v>
      </c>
    </row>
    <row r="71" ht="20.1" customHeight="1" spans="1:7">
      <c r="A71" s="24" t="s">
        <v>357</v>
      </c>
      <c r="B71" s="42" t="s">
        <v>95</v>
      </c>
      <c r="C71" s="59" t="s">
        <v>113</v>
      </c>
      <c r="D71" s="24" t="s">
        <v>360</v>
      </c>
      <c r="E71" s="43">
        <f t="shared" ref="E71:E134" si="1">SUM(F71:G71)</f>
        <v>6.24</v>
      </c>
      <c r="F71" s="43">
        <v>6.24</v>
      </c>
      <c r="G71" s="25">
        <v>0</v>
      </c>
    </row>
    <row r="72" ht="20.1" customHeight="1" spans="1:7">
      <c r="A72" s="24" t="s">
        <v>357</v>
      </c>
      <c r="B72" s="42" t="s">
        <v>94</v>
      </c>
      <c r="C72" s="59" t="s">
        <v>113</v>
      </c>
      <c r="D72" s="24" t="s">
        <v>361</v>
      </c>
      <c r="E72" s="43">
        <f t="shared" si="1"/>
        <v>23.68</v>
      </c>
      <c r="F72" s="43">
        <v>23.68</v>
      </c>
      <c r="G72" s="25">
        <v>0</v>
      </c>
    </row>
    <row r="73" ht="20.1" customHeight="1" spans="1:7">
      <c r="A73" s="24" t="s">
        <v>357</v>
      </c>
      <c r="B73" s="42" t="s">
        <v>362</v>
      </c>
      <c r="C73" s="59" t="s">
        <v>113</v>
      </c>
      <c r="D73" s="24" t="s">
        <v>363</v>
      </c>
      <c r="E73" s="43">
        <f t="shared" si="1"/>
        <v>19.41</v>
      </c>
      <c r="F73" s="43">
        <v>19.41</v>
      </c>
      <c r="G73" s="25">
        <v>0</v>
      </c>
    </row>
    <row r="74" ht="20.1" customHeight="1" spans="1:7">
      <c r="A74" s="24" t="s">
        <v>357</v>
      </c>
      <c r="B74" s="42" t="s">
        <v>102</v>
      </c>
      <c r="C74" s="59" t="s">
        <v>113</v>
      </c>
      <c r="D74" s="24" t="s">
        <v>364</v>
      </c>
      <c r="E74" s="43">
        <f t="shared" si="1"/>
        <v>3.31</v>
      </c>
      <c r="F74" s="43">
        <v>3.31</v>
      </c>
      <c r="G74" s="25">
        <v>0</v>
      </c>
    </row>
    <row r="75" ht="20.1" customHeight="1" spans="1:7">
      <c r="A75" s="24" t="s">
        <v>357</v>
      </c>
      <c r="B75" s="42" t="s">
        <v>365</v>
      </c>
      <c r="C75" s="59" t="s">
        <v>113</v>
      </c>
      <c r="D75" s="24" t="s">
        <v>215</v>
      </c>
      <c r="E75" s="43">
        <f t="shared" si="1"/>
        <v>24.78</v>
      </c>
      <c r="F75" s="43">
        <v>24.78</v>
      </c>
      <c r="G75" s="25">
        <v>0</v>
      </c>
    </row>
    <row r="76" ht="20.1" customHeight="1" spans="1:7">
      <c r="A76" s="24" t="s">
        <v>357</v>
      </c>
      <c r="B76" s="42" t="s">
        <v>91</v>
      </c>
      <c r="C76" s="59" t="s">
        <v>113</v>
      </c>
      <c r="D76" s="24" t="s">
        <v>216</v>
      </c>
      <c r="E76" s="43">
        <f t="shared" si="1"/>
        <v>2.08</v>
      </c>
      <c r="F76" s="43">
        <v>2.08</v>
      </c>
      <c r="G76" s="25">
        <v>0</v>
      </c>
    </row>
    <row r="77" ht="20.1" customHeight="1" spans="1:7">
      <c r="A77" s="24" t="s">
        <v>36</v>
      </c>
      <c r="B77" s="42" t="s">
        <v>36</v>
      </c>
      <c r="C77" s="59" t="s">
        <v>36</v>
      </c>
      <c r="D77" s="24" t="s">
        <v>366</v>
      </c>
      <c r="E77" s="43">
        <f t="shared" si="1"/>
        <v>152.01</v>
      </c>
      <c r="F77" s="43">
        <v>0</v>
      </c>
      <c r="G77" s="25">
        <v>152.01</v>
      </c>
    </row>
    <row r="78" ht="20.1" customHeight="1" spans="1:7">
      <c r="A78" s="24" t="s">
        <v>367</v>
      </c>
      <c r="B78" s="42" t="s">
        <v>84</v>
      </c>
      <c r="C78" s="59" t="s">
        <v>113</v>
      </c>
      <c r="D78" s="24" t="s">
        <v>368</v>
      </c>
      <c r="E78" s="43">
        <f t="shared" si="1"/>
        <v>6.8</v>
      </c>
      <c r="F78" s="43">
        <v>0</v>
      </c>
      <c r="G78" s="25">
        <v>6.8</v>
      </c>
    </row>
    <row r="79" ht="20.1" customHeight="1" spans="1:7">
      <c r="A79" s="24" t="s">
        <v>367</v>
      </c>
      <c r="B79" s="42" t="s">
        <v>112</v>
      </c>
      <c r="C79" s="59" t="s">
        <v>113</v>
      </c>
      <c r="D79" s="24" t="s">
        <v>392</v>
      </c>
      <c r="E79" s="43">
        <f t="shared" si="1"/>
        <v>0.1</v>
      </c>
      <c r="F79" s="43">
        <v>0</v>
      </c>
      <c r="G79" s="25">
        <v>0.1</v>
      </c>
    </row>
    <row r="80" ht="20.1" customHeight="1" spans="1:7">
      <c r="A80" s="24" t="s">
        <v>367</v>
      </c>
      <c r="B80" s="42" t="s">
        <v>98</v>
      </c>
      <c r="C80" s="59" t="s">
        <v>113</v>
      </c>
      <c r="D80" s="24" t="s">
        <v>370</v>
      </c>
      <c r="E80" s="43">
        <f t="shared" si="1"/>
        <v>0.6</v>
      </c>
      <c r="F80" s="43">
        <v>0</v>
      </c>
      <c r="G80" s="25">
        <v>0.6</v>
      </c>
    </row>
    <row r="81" ht="20.1" customHeight="1" spans="1:7">
      <c r="A81" s="24" t="s">
        <v>367</v>
      </c>
      <c r="B81" s="42" t="s">
        <v>83</v>
      </c>
      <c r="C81" s="59" t="s">
        <v>113</v>
      </c>
      <c r="D81" s="24" t="s">
        <v>371</v>
      </c>
      <c r="E81" s="43">
        <f t="shared" si="1"/>
        <v>2.1</v>
      </c>
      <c r="F81" s="43">
        <v>0</v>
      </c>
      <c r="G81" s="25">
        <v>2.1</v>
      </c>
    </row>
    <row r="82" ht="20.1" customHeight="1" spans="1:7">
      <c r="A82" s="24" t="s">
        <v>367</v>
      </c>
      <c r="B82" s="42" t="s">
        <v>89</v>
      </c>
      <c r="C82" s="59" t="s">
        <v>113</v>
      </c>
      <c r="D82" s="24" t="s">
        <v>372</v>
      </c>
      <c r="E82" s="43">
        <f t="shared" si="1"/>
        <v>4</v>
      </c>
      <c r="F82" s="43">
        <v>0</v>
      </c>
      <c r="G82" s="25">
        <v>4</v>
      </c>
    </row>
    <row r="83" ht="20.1" customHeight="1" spans="1:7">
      <c r="A83" s="24" t="s">
        <v>367</v>
      </c>
      <c r="B83" s="42" t="s">
        <v>225</v>
      </c>
      <c r="C83" s="59" t="s">
        <v>113</v>
      </c>
      <c r="D83" s="24" t="s">
        <v>373</v>
      </c>
      <c r="E83" s="43">
        <f t="shared" si="1"/>
        <v>20</v>
      </c>
      <c r="F83" s="43">
        <v>0</v>
      </c>
      <c r="G83" s="25">
        <v>20</v>
      </c>
    </row>
    <row r="84" ht="20.1" customHeight="1" spans="1:7">
      <c r="A84" s="24" t="s">
        <v>367</v>
      </c>
      <c r="B84" s="42" t="s">
        <v>102</v>
      </c>
      <c r="C84" s="59" t="s">
        <v>113</v>
      </c>
      <c r="D84" s="24" t="s">
        <v>374</v>
      </c>
      <c r="E84" s="43">
        <f t="shared" si="1"/>
        <v>61</v>
      </c>
      <c r="F84" s="43">
        <v>0</v>
      </c>
      <c r="G84" s="25">
        <v>61</v>
      </c>
    </row>
    <row r="85" ht="20.1" customHeight="1" spans="1:7">
      <c r="A85" s="24" t="s">
        <v>367</v>
      </c>
      <c r="B85" s="42" t="s">
        <v>365</v>
      </c>
      <c r="C85" s="59" t="s">
        <v>113</v>
      </c>
      <c r="D85" s="24" t="s">
        <v>375</v>
      </c>
      <c r="E85" s="43">
        <f t="shared" si="1"/>
        <v>12</v>
      </c>
      <c r="F85" s="43">
        <v>0</v>
      </c>
      <c r="G85" s="25">
        <v>12</v>
      </c>
    </row>
    <row r="86" ht="20.1" customHeight="1" spans="1:7">
      <c r="A86" s="24" t="s">
        <v>367</v>
      </c>
      <c r="B86" s="42" t="s">
        <v>377</v>
      </c>
      <c r="C86" s="59" t="s">
        <v>113</v>
      </c>
      <c r="D86" s="24" t="s">
        <v>221</v>
      </c>
      <c r="E86" s="43">
        <f t="shared" si="1"/>
        <v>4</v>
      </c>
      <c r="F86" s="43">
        <v>0</v>
      </c>
      <c r="G86" s="25">
        <v>4</v>
      </c>
    </row>
    <row r="87" ht="20.1" customHeight="1" spans="1:7">
      <c r="A87" s="24" t="s">
        <v>367</v>
      </c>
      <c r="B87" s="42" t="s">
        <v>378</v>
      </c>
      <c r="C87" s="59" t="s">
        <v>113</v>
      </c>
      <c r="D87" s="24" t="s">
        <v>223</v>
      </c>
      <c r="E87" s="43">
        <f t="shared" si="1"/>
        <v>2.3</v>
      </c>
      <c r="F87" s="43">
        <v>0</v>
      </c>
      <c r="G87" s="25">
        <v>2.3</v>
      </c>
    </row>
    <row r="88" ht="20.1" customHeight="1" spans="1:7">
      <c r="A88" s="24" t="s">
        <v>367</v>
      </c>
      <c r="B88" s="42" t="s">
        <v>381</v>
      </c>
      <c r="C88" s="59" t="s">
        <v>113</v>
      </c>
      <c r="D88" s="24" t="s">
        <v>382</v>
      </c>
      <c r="E88" s="43">
        <f t="shared" si="1"/>
        <v>4.13</v>
      </c>
      <c r="F88" s="43">
        <v>0</v>
      </c>
      <c r="G88" s="25">
        <v>4.13</v>
      </c>
    </row>
    <row r="89" ht="20.1" customHeight="1" spans="1:7">
      <c r="A89" s="24" t="s">
        <v>367</v>
      </c>
      <c r="B89" s="42" t="s">
        <v>383</v>
      </c>
      <c r="C89" s="59" t="s">
        <v>113</v>
      </c>
      <c r="D89" s="24" t="s">
        <v>384</v>
      </c>
      <c r="E89" s="43">
        <f t="shared" si="1"/>
        <v>2.25</v>
      </c>
      <c r="F89" s="43">
        <v>0</v>
      </c>
      <c r="G89" s="25">
        <v>2.25</v>
      </c>
    </row>
    <row r="90" ht="20.1" customHeight="1" spans="1:7">
      <c r="A90" s="24" t="s">
        <v>367</v>
      </c>
      <c r="B90" s="42" t="s">
        <v>385</v>
      </c>
      <c r="C90" s="59" t="s">
        <v>113</v>
      </c>
      <c r="D90" s="24" t="s">
        <v>224</v>
      </c>
      <c r="E90" s="43">
        <f t="shared" si="1"/>
        <v>5</v>
      </c>
      <c r="F90" s="43">
        <v>0</v>
      </c>
      <c r="G90" s="25">
        <v>5</v>
      </c>
    </row>
    <row r="91" ht="20.1" customHeight="1" spans="1:7">
      <c r="A91" s="24" t="s">
        <v>367</v>
      </c>
      <c r="B91" s="42" t="s">
        <v>386</v>
      </c>
      <c r="C91" s="59" t="s">
        <v>113</v>
      </c>
      <c r="D91" s="24" t="s">
        <v>387</v>
      </c>
      <c r="E91" s="43">
        <f t="shared" si="1"/>
        <v>17.18</v>
      </c>
      <c r="F91" s="43">
        <v>0</v>
      </c>
      <c r="G91" s="25">
        <v>17.18</v>
      </c>
    </row>
    <row r="92" ht="20.1" customHeight="1" spans="1:7">
      <c r="A92" s="24" t="s">
        <v>367</v>
      </c>
      <c r="B92" s="42" t="s">
        <v>91</v>
      </c>
      <c r="C92" s="59" t="s">
        <v>113</v>
      </c>
      <c r="D92" s="24" t="s">
        <v>227</v>
      </c>
      <c r="E92" s="43">
        <f t="shared" si="1"/>
        <v>10.55</v>
      </c>
      <c r="F92" s="43">
        <v>0</v>
      </c>
      <c r="G92" s="25">
        <v>10.55</v>
      </c>
    </row>
    <row r="93" ht="20.1" customHeight="1" spans="1:7">
      <c r="A93" s="24" t="s">
        <v>36</v>
      </c>
      <c r="B93" s="42" t="s">
        <v>36</v>
      </c>
      <c r="C93" s="59" t="s">
        <v>36</v>
      </c>
      <c r="D93" s="24" t="s">
        <v>231</v>
      </c>
      <c r="E93" s="43">
        <f t="shared" si="1"/>
        <v>0.01</v>
      </c>
      <c r="F93" s="43">
        <v>0.01</v>
      </c>
      <c r="G93" s="25">
        <v>0</v>
      </c>
    </row>
    <row r="94" ht="20.1" customHeight="1" spans="1:7">
      <c r="A94" s="24" t="s">
        <v>388</v>
      </c>
      <c r="B94" s="42" t="s">
        <v>225</v>
      </c>
      <c r="C94" s="59" t="s">
        <v>113</v>
      </c>
      <c r="D94" s="24" t="s">
        <v>390</v>
      </c>
      <c r="E94" s="43">
        <f t="shared" si="1"/>
        <v>0.01</v>
      </c>
      <c r="F94" s="43">
        <v>0.01</v>
      </c>
      <c r="G94" s="25">
        <v>0</v>
      </c>
    </row>
    <row r="95" ht="20.1" customHeight="1" spans="1:7">
      <c r="A95" s="24" t="s">
        <v>36</v>
      </c>
      <c r="B95" s="42" t="s">
        <v>36</v>
      </c>
      <c r="C95" s="59" t="s">
        <v>36</v>
      </c>
      <c r="D95" s="24" t="s">
        <v>116</v>
      </c>
      <c r="E95" s="43">
        <f t="shared" si="1"/>
        <v>171.14</v>
      </c>
      <c r="F95" s="43">
        <v>130.01</v>
      </c>
      <c r="G95" s="25">
        <v>41.13</v>
      </c>
    </row>
    <row r="96" ht="20.1" customHeight="1" spans="1:7">
      <c r="A96" s="24" t="s">
        <v>36</v>
      </c>
      <c r="B96" s="42" t="s">
        <v>36</v>
      </c>
      <c r="C96" s="59" t="s">
        <v>36</v>
      </c>
      <c r="D96" s="24" t="s">
        <v>356</v>
      </c>
      <c r="E96" s="43">
        <f t="shared" si="1"/>
        <v>130</v>
      </c>
      <c r="F96" s="43">
        <v>130</v>
      </c>
      <c r="G96" s="25">
        <v>0</v>
      </c>
    </row>
    <row r="97" ht="20.1" customHeight="1" spans="1:7">
      <c r="A97" s="24" t="s">
        <v>357</v>
      </c>
      <c r="B97" s="42" t="s">
        <v>84</v>
      </c>
      <c r="C97" s="59" t="s">
        <v>117</v>
      </c>
      <c r="D97" s="24" t="s">
        <v>358</v>
      </c>
      <c r="E97" s="43">
        <f t="shared" si="1"/>
        <v>42.07</v>
      </c>
      <c r="F97" s="43">
        <v>42.07</v>
      </c>
      <c r="G97" s="25">
        <v>0</v>
      </c>
    </row>
    <row r="98" ht="20.1" customHeight="1" spans="1:7">
      <c r="A98" s="24" t="s">
        <v>357</v>
      </c>
      <c r="B98" s="42" t="s">
        <v>87</v>
      </c>
      <c r="C98" s="59" t="s">
        <v>117</v>
      </c>
      <c r="D98" s="24" t="s">
        <v>359</v>
      </c>
      <c r="E98" s="43">
        <f t="shared" si="1"/>
        <v>44.01</v>
      </c>
      <c r="F98" s="43">
        <v>44.01</v>
      </c>
      <c r="G98" s="25">
        <v>0</v>
      </c>
    </row>
    <row r="99" ht="20.1" customHeight="1" spans="1:7">
      <c r="A99" s="24" t="s">
        <v>357</v>
      </c>
      <c r="B99" s="42" t="s">
        <v>95</v>
      </c>
      <c r="C99" s="59" t="s">
        <v>117</v>
      </c>
      <c r="D99" s="24" t="s">
        <v>360</v>
      </c>
      <c r="E99" s="43">
        <f t="shared" si="1"/>
        <v>3.51</v>
      </c>
      <c r="F99" s="43">
        <v>3.51</v>
      </c>
      <c r="G99" s="25">
        <v>0</v>
      </c>
    </row>
    <row r="100" ht="20.1" customHeight="1" spans="1:7">
      <c r="A100" s="24" t="s">
        <v>357</v>
      </c>
      <c r="B100" s="42" t="s">
        <v>94</v>
      </c>
      <c r="C100" s="59" t="s">
        <v>117</v>
      </c>
      <c r="D100" s="24" t="s">
        <v>361</v>
      </c>
      <c r="E100" s="43">
        <f t="shared" si="1"/>
        <v>13.02</v>
      </c>
      <c r="F100" s="43">
        <v>13.02</v>
      </c>
      <c r="G100" s="25">
        <v>0</v>
      </c>
    </row>
    <row r="101" ht="20.1" customHeight="1" spans="1:7">
      <c r="A101" s="24" t="s">
        <v>357</v>
      </c>
      <c r="B101" s="42" t="s">
        <v>362</v>
      </c>
      <c r="C101" s="59" t="s">
        <v>117</v>
      </c>
      <c r="D101" s="24" t="s">
        <v>363</v>
      </c>
      <c r="E101" s="43">
        <f t="shared" si="1"/>
        <v>10.48</v>
      </c>
      <c r="F101" s="43">
        <v>10.48</v>
      </c>
      <c r="G101" s="25">
        <v>0</v>
      </c>
    </row>
    <row r="102" ht="20.1" customHeight="1" spans="1:7">
      <c r="A102" s="24" t="s">
        <v>357</v>
      </c>
      <c r="B102" s="42" t="s">
        <v>102</v>
      </c>
      <c r="C102" s="59" t="s">
        <v>117</v>
      </c>
      <c r="D102" s="24" t="s">
        <v>364</v>
      </c>
      <c r="E102" s="43">
        <f t="shared" si="1"/>
        <v>2.39</v>
      </c>
      <c r="F102" s="43">
        <v>2.39</v>
      </c>
      <c r="G102" s="25">
        <v>0</v>
      </c>
    </row>
    <row r="103" ht="20.1" customHeight="1" spans="1:7">
      <c r="A103" s="24" t="s">
        <v>357</v>
      </c>
      <c r="B103" s="42" t="s">
        <v>365</v>
      </c>
      <c r="C103" s="59" t="s">
        <v>117</v>
      </c>
      <c r="D103" s="24" t="s">
        <v>215</v>
      </c>
      <c r="E103" s="43">
        <f t="shared" si="1"/>
        <v>13.38</v>
      </c>
      <c r="F103" s="43">
        <v>13.38</v>
      </c>
      <c r="G103" s="25">
        <v>0</v>
      </c>
    </row>
    <row r="104" ht="20.1" customHeight="1" spans="1:7">
      <c r="A104" s="24" t="s">
        <v>357</v>
      </c>
      <c r="B104" s="42" t="s">
        <v>91</v>
      </c>
      <c r="C104" s="59" t="s">
        <v>117</v>
      </c>
      <c r="D104" s="24" t="s">
        <v>216</v>
      </c>
      <c r="E104" s="43">
        <f t="shared" si="1"/>
        <v>1.14</v>
      </c>
      <c r="F104" s="43">
        <v>1.14</v>
      </c>
      <c r="G104" s="25">
        <v>0</v>
      </c>
    </row>
    <row r="105" ht="20.1" customHeight="1" spans="1:7">
      <c r="A105" s="24" t="s">
        <v>36</v>
      </c>
      <c r="B105" s="42" t="s">
        <v>36</v>
      </c>
      <c r="C105" s="59" t="s">
        <v>36</v>
      </c>
      <c r="D105" s="24" t="s">
        <v>366</v>
      </c>
      <c r="E105" s="43">
        <f t="shared" si="1"/>
        <v>41.13</v>
      </c>
      <c r="F105" s="43">
        <v>0</v>
      </c>
      <c r="G105" s="25">
        <v>41.13</v>
      </c>
    </row>
    <row r="106" ht="20.1" customHeight="1" spans="1:7">
      <c r="A106" s="24" t="s">
        <v>367</v>
      </c>
      <c r="B106" s="42" t="s">
        <v>84</v>
      </c>
      <c r="C106" s="59" t="s">
        <v>117</v>
      </c>
      <c r="D106" s="24" t="s">
        <v>368</v>
      </c>
      <c r="E106" s="43">
        <f t="shared" si="1"/>
        <v>3</v>
      </c>
      <c r="F106" s="43">
        <v>0</v>
      </c>
      <c r="G106" s="25">
        <v>3</v>
      </c>
    </row>
    <row r="107" ht="20.1" customHeight="1" spans="1:7">
      <c r="A107" s="24" t="s">
        <v>367</v>
      </c>
      <c r="B107" s="42" t="s">
        <v>98</v>
      </c>
      <c r="C107" s="59" t="s">
        <v>117</v>
      </c>
      <c r="D107" s="24" t="s">
        <v>370</v>
      </c>
      <c r="E107" s="43">
        <f t="shared" si="1"/>
        <v>1.5</v>
      </c>
      <c r="F107" s="43">
        <v>0</v>
      </c>
      <c r="G107" s="25">
        <v>1.5</v>
      </c>
    </row>
    <row r="108" ht="20.1" customHeight="1" spans="1:7">
      <c r="A108" s="24" t="s">
        <v>367</v>
      </c>
      <c r="B108" s="42" t="s">
        <v>89</v>
      </c>
      <c r="C108" s="59" t="s">
        <v>117</v>
      </c>
      <c r="D108" s="24" t="s">
        <v>372</v>
      </c>
      <c r="E108" s="43">
        <f t="shared" si="1"/>
        <v>1</v>
      </c>
      <c r="F108" s="43">
        <v>0</v>
      </c>
      <c r="G108" s="25">
        <v>1</v>
      </c>
    </row>
    <row r="109" ht="20.1" customHeight="1" spans="1:7">
      <c r="A109" s="24" t="s">
        <v>367</v>
      </c>
      <c r="B109" s="42" t="s">
        <v>102</v>
      </c>
      <c r="C109" s="59" t="s">
        <v>117</v>
      </c>
      <c r="D109" s="24" t="s">
        <v>374</v>
      </c>
      <c r="E109" s="43">
        <f t="shared" si="1"/>
        <v>6</v>
      </c>
      <c r="F109" s="43">
        <v>0</v>
      </c>
      <c r="G109" s="25">
        <v>6</v>
      </c>
    </row>
    <row r="110" ht="20.1" customHeight="1" spans="1:7">
      <c r="A110" s="24" t="s">
        <v>367</v>
      </c>
      <c r="B110" s="42" t="s">
        <v>365</v>
      </c>
      <c r="C110" s="59" t="s">
        <v>117</v>
      </c>
      <c r="D110" s="24" t="s">
        <v>375</v>
      </c>
      <c r="E110" s="43">
        <f t="shared" si="1"/>
        <v>1</v>
      </c>
      <c r="F110" s="43">
        <v>0</v>
      </c>
      <c r="G110" s="25">
        <v>1</v>
      </c>
    </row>
    <row r="111" ht="20.1" customHeight="1" spans="1:7">
      <c r="A111" s="24" t="s">
        <v>367</v>
      </c>
      <c r="B111" s="42" t="s">
        <v>381</v>
      </c>
      <c r="C111" s="59" t="s">
        <v>117</v>
      </c>
      <c r="D111" s="24" t="s">
        <v>382</v>
      </c>
      <c r="E111" s="43">
        <f t="shared" si="1"/>
        <v>2.23</v>
      </c>
      <c r="F111" s="43">
        <v>0</v>
      </c>
      <c r="G111" s="25">
        <v>2.23</v>
      </c>
    </row>
    <row r="112" ht="20.1" customHeight="1" spans="1:7">
      <c r="A112" s="24" t="s">
        <v>367</v>
      </c>
      <c r="B112" s="42" t="s">
        <v>383</v>
      </c>
      <c r="C112" s="59" t="s">
        <v>117</v>
      </c>
      <c r="D112" s="24" t="s">
        <v>384</v>
      </c>
      <c r="E112" s="43">
        <f t="shared" si="1"/>
        <v>1.26</v>
      </c>
      <c r="F112" s="43">
        <v>0</v>
      </c>
      <c r="G112" s="25">
        <v>1.26</v>
      </c>
    </row>
    <row r="113" ht="20.1" customHeight="1" spans="1:7">
      <c r="A113" s="24" t="s">
        <v>367</v>
      </c>
      <c r="B113" s="42" t="s">
        <v>385</v>
      </c>
      <c r="C113" s="59" t="s">
        <v>117</v>
      </c>
      <c r="D113" s="24" t="s">
        <v>224</v>
      </c>
      <c r="E113" s="43">
        <f t="shared" si="1"/>
        <v>5.2</v>
      </c>
      <c r="F113" s="43">
        <v>0</v>
      </c>
      <c r="G113" s="25">
        <v>5.2</v>
      </c>
    </row>
    <row r="114" ht="20.1" customHeight="1" spans="1:7">
      <c r="A114" s="24" t="s">
        <v>367</v>
      </c>
      <c r="B114" s="42" t="s">
        <v>386</v>
      </c>
      <c r="C114" s="59" t="s">
        <v>117</v>
      </c>
      <c r="D114" s="24" t="s">
        <v>387</v>
      </c>
      <c r="E114" s="43">
        <f t="shared" si="1"/>
        <v>8.94</v>
      </c>
      <c r="F114" s="43">
        <v>0</v>
      </c>
      <c r="G114" s="25">
        <v>8.94</v>
      </c>
    </row>
    <row r="115" ht="20.1" customHeight="1" spans="1:7">
      <c r="A115" s="24" t="s">
        <v>367</v>
      </c>
      <c r="B115" s="42" t="s">
        <v>91</v>
      </c>
      <c r="C115" s="59" t="s">
        <v>117</v>
      </c>
      <c r="D115" s="24" t="s">
        <v>227</v>
      </c>
      <c r="E115" s="43">
        <f t="shared" si="1"/>
        <v>11</v>
      </c>
      <c r="F115" s="43">
        <v>0</v>
      </c>
      <c r="G115" s="25">
        <v>11</v>
      </c>
    </row>
    <row r="116" ht="20.1" customHeight="1" spans="1:7">
      <c r="A116" s="24" t="s">
        <v>36</v>
      </c>
      <c r="B116" s="42" t="s">
        <v>36</v>
      </c>
      <c r="C116" s="59" t="s">
        <v>36</v>
      </c>
      <c r="D116" s="24" t="s">
        <v>231</v>
      </c>
      <c r="E116" s="43">
        <f t="shared" si="1"/>
        <v>0.01</v>
      </c>
      <c r="F116" s="43">
        <v>0.01</v>
      </c>
      <c r="G116" s="25">
        <v>0</v>
      </c>
    </row>
    <row r="117" ht="20.1" customHeight="1" spans="1:7">
      <c r="A117" s="24" t="s">
        <v>388</v>
      </c>
      <c r="B117" s="42" t="s">
        <v>225</v>
      </c>
      <c r="C117" s="59" t="s">
        <v>117</v>
      </c>
      <c r="D117" s="24" t="s">
        <v>390</v>
      </c>
      <c r="E117" s="43">
        <f t="shared" si="1"/>
        <v>0.01</v>
      </c>
      <c r="F117" s="43">
        <v>0.01</v>
      </c>
      <c r="G117" s="25">
        <v>0</v>
      </c>
    </row>
    <row r="118" ht="20.1" customHeight="1" spans="1:7">
      <c r="A118" s="24" t="s">
        <v>36</v>
      </c>
      <c r="B118" s="42" t="s">
        <v>36</v>
      </c>
      <c r="C118" s="59" t="s">
        <v>36</v>
      </c>
      <c r="D118" s="24" t="s">
        <v>118</v>
      </c>
      <c r="E118" s="43">
        <f t="shared" si="1"/>
        <v>374.11</v>
      </c>
      <c r="F118" s="43">
        <v>268.03</v>
      </c>
      <c r="G118" s="25">
        <v>106.08</v>
      </c>
    </row>
    <row r="119" ht="20.1" customHeight="1" spans="1:7">
      <c r="A119" s="24" t="s">
        <v>36</v>
      </c>
      <c r="B119" s="42" t="s">
        <v>36</v>
      </c>
      <c r="C119" s="59" t="s">
        <v>36</v>
      </c>
      <c r="D119" s="24" t="s">
        <v>356</v>
      </c>
      <c r="E119" s="43">
        <f t="shared" si="1"/>
        <v>268</v>
      </c>
      <c r="F119" s="43">
        <v>268</v>
      </c>
      <c r="G119" s="25">
        <v>0</v>
      </c>
    </row>
    <row r="120" ht="20.1" customHeight="1" spans="1:7">
      <c r="A120" s="24" t="s">
        <v>357</v>
      </c>
      <c r="B120" s="42" t="s">
        <v>84</v>
      </c>
      <c r="C120" s="59" t="s">
        <v>119</v>
      </c>
      <c r="D120" s="24" t="s">
        <v>358</v>
      </c>
      <c r="E120" s="43">
        <f t="shared" si="1"/>
        <v>79.25</v>
      </c>
      <c r="F120" s="43">
        <v>79.25</v>
      </c>
      <c r="G120" s="25">
        <v>0</v>
      </c>
    </row>
    <row r="121" ht="20.1" customHeight="1" spans="1:7">
      <c r="A121" s="24" t="s">
        <v>357</v>
      </c>
      <c r="B121" s="42" t="s">
        <v>87</v>
      </c>
      <c r="C121" s="59" t="s">
        <v>119</v>
      </c>
      <c r="D121" s="24" t="s">
        <v>359</v>
      </c>
      <c r="E121" s="43">
        <f t="shared" si="1"/>
        <v>98.44</v>
      </c>
      <c r="F121" s="43">
        <v>98.44</v>
      </c>
      <c r="G121" s="25">
        <v>0</v>
      </c>
    </row>
    <row r="122" ht="20.1" customHeight="1" spans="1:7">
      <c r="A122" s="24" t="s">
        <v>357</v>
      </c>
      <c r="B122" s="42" t="s">
        <v>95</v>
      </c>
      <c r="C122" s="59" t="s">
        <v>119</v>
      </c>
      <c r="D122" s="24" t="s">
        <v>360</v>
      </c>
      <c r="E122" s="43">
        <f t="shared" si="1"/>
        <v>6.6</v>
      </c>
      <c r="F122" s="43">
        <v>6.6</v>
      </c>
      <c r="G122" s="25">
        <v>0</v>
      </c>
    </row>
    <row r="123" ht="20.1" customHeight="1" spans="1:7">
      <c r="A123" s="24" t="s">
        <v>357</v>
      </c>
      <c r="B123" s="42" t="s">
        <v>94</v>
      </c>
      <c r="C123" s="59" t="s">
        <v>119</v>
      </c>
      <c r="D123" s="24" t="s">
        <v>361</v>
      </c>
      <c r="E123" s="43">
        <f t="shared" si="1"/>
        <v>25.84</v>
      </c>
      <c r="F123" s="43">
        <v>25.84</v>
      </c>
      <c r="G123" s="25">
        <v>0</v>
      </c>
    </row>
    <row r="124" ht="20.1" customHeight="1" spans="1:7">
      <c r="A124" s="24" t="s">
        <v>357</v>
      </c>
      <c r="B124" s="42" t="s">
        <v>362</v>
      </c>
      <c r="C124" s="59" t="s">
        <v>119</v>
      </c>
      <c r="D124" s="24" t="s">
        <v>363</v>
      </c>
      <c r="E124" s="43">
        <f t="shared" si="1"/>
        <v>22.7</v>
      </c>
      <c r="F124" s="43">
        <v>22.7</v>
      </c>
      <c r="G124" s="25">
        <v>0</v>
      </c>
    </row>
    <row r="125" ht="20.1" customHeight="1" spans="1:7">
      <c r="A125" s="24" t="s">
        <v>357</v>
      </c>
      <c r="B125" s="42" t="s">
        <v>102</v>
      </c>
      <c r="C125" s="59" t="s">
        <v>119</v>
      </c>
      <c r="D125" s="24" t="s">
        <v>364</v>
      </c>
      <c r="E125" s="43">
        <f t="shared" si="1"/>
        <v>3.86</v>
      </c>
      <c r="F125" s="43">
        <v>3.86</v>
      </c>
      <c r="G125" s="25">
        <v>0</v>
      </c>
    </row>
    <row r="126" ht="20.1" customHeight="1" spans="1:7">
      <c r="A126" s="24" t="s">
        <v>357</v>
      </c>
      <c r="B126" s="42" t="s">
        <v>365</v>
      </c>
      <c r="C126" s="59" t="s">
        <v>119</v>
      </c>
      <c r="D126" s="24" t="s">
        <v>215</v>
      </c>
      <c r="E126" s="43">
        <f t="shared" si="1"/>
        <v>28.98</v>
      </c>
      <c r="F126" s="43">
        <v>28.98</v>
      </c>
      <c r="G126" s="25">
        <v>0</v>
      </c>
    </row>
    <row r="127" ht="20.1" customHeight="1" spans="1:7">
      <c r="A127" s="24" t="s">
        <v>357</v>
      </c>
      <c r="B127" s="42" t="s">
        <v>91</v>
      </c>
      <c r="C127" s="59" t="s">
        <v>119</v>
      </c>
      <c r="D127" s="24" t="s">
        <v>216</v>
      </c>
      <c r="E127" s="43">
        <f t="shared" si="1"/>
        <v>2.33</v>
      </c>
      <c r="F127" s="43">
        <v>2.33</v>
      </c>
      <c r="G127" s="25">
        <v>0</v>
      </c>
    </row>
    <row r="128" ht="20.1" customHeight="1" spans="1:7">
      <c r="A128" s="24" t="s">
        <v>36</v>
      </c>
      <c r="B128" s="42" t="s">
        <v>36</v>
      </c>
      <c r="C128" s="59" t="s">
        <v>36</v>
      </c>
      <c r="D128" s="24" t="s">
        <v>366</v>
      </c>
      <c r="E128" s="43">
        <f t="shared" si="1"/>
        <v>106.08</v>
      </c>
      <c r="F128" s="43">
        <v>0</v>
      </c>
      <c r="G128" s="25">
        <v>106.08</v>
      </c>
    </row>
    <row r="129" ht="20.1" customHeight="1" spans="1:7">
      <c r="A129" s="24" t="s">
        <v>367</v>
      </c>
      <c r="B129" s="42" t="s">
        <v>84</v>
      </c>
      <c r="C129" s="59" t="s">
        <v>119</v>
      </c>
      <c r="D129" s="24" t="s">
        <v>368</v>
      </c>
      <c r="E129" s="43">
        <f t="shared" si="1"/>
        <v>10</v>
      </c>
      <c r="F129" s="43">
        <v>0</v>
      </c>
      <c r="G129" s="25">
        <v>10</v>
      </c>
    </row>
    <row r="130" ht="20.1" customHeight="1" spans="1:7">
      <c r="A130" s="24" t="s">
        <v>367</v>
      </c>
      <c r="B130" s="42" t="s">
        <v>87</v>
      </c>
      <c r="C130" s="59" t="s">
        <v>119</v>
      </c>
      <c r="D130" s="24" t="s">
        <v>369</v>
      </c>
      <c r="E130" s="43">
        <f t="shared" si="1"/>
        <v>8</v>
      </c>
      <c r="F130" s="43">
        <v>0</v>
      </c>
      <c r="G130" s="25">
        <v>8</v>
      </c>
    </row>
    <row r="131" ht="20.1" customHeight="1" spans="1:7">
      <c r="A131" s="24" t="s">
        <v>367</v>
      </c>
      <c r="B131" s="42" t="s">
        <v>98</v>
      </c>
      <c r="C131" s="59" t="s">
        <v>119</v>
      </c>
      <c r="D131" s="24" t="s">
        <v>370</v>
      </c>
      <c r="E131" s="43">
        <f t="shared" si="1"/>
        <v>3</v>
      </c>
      <c r="F131" s="43">
        <v>0</v>
      </c>
      <c r="G131" s="25">
        <v>3</v>
      </c>
    </row>
    <row r="132" ht="20.1" customHeight="1" spans="1:7">
      <c r="A132" s="24" t="s">
        <v>367</v>
      </c>
      <c r="B132" s="42" t="s">
        <v>83</v>
      </c>
      <c r="C132" s="59" t="s">
        <v>119</v>
      </c>
      <c r="D132" s="24" t="s">
        <v>371</v>
      </c>
      <c r="E132" s="43">
        <f t="shared" si="1"/>
        <v>7</v>
      </c>
      <c r="F132" s="43">
        <v>0</v>
      </c>
      <c r="G132" s="25">
        <v>7</v>
      </c>
    </row>
    <row r="133" ht="20.1" customHeight="1" spans="1:7">
      <c r="A133" s="24" t="s">
        <v>367</v>
      </c>
      <c r="B133" s="42" t="s">
        <v>89</v>
      </c>
      <c r="C133" s="59" t="s">
        <v>119</v>
      </c>
      <c r="D133" s="24" t="s">
        <v>372</v>
      </c>
      <c r="E133" s="43">
        <f t="shared" si="1"/>
        <v>2</v>
      </c>
      <c r="F133" s="43">
        <v>0</v>
      </c>
      <c r="G133" s="25">
        <v>2</v>
      </c>
    </row>
    <row r="134" ht="20.1" customHeight="1" spans="1:7">
      <c r="A134" s="24" t="s">
        <v>367</v>
      </c>
      <c r="B134" s="42" t="s">
        <v>102</v>
      </c>
      <c r="C134" s="59" t="s">
        <v>119</v>
      </c>
      <c r="D134" s="24" t="s">
        <v>374</v>
      </c>
      <c r="E134" s="43">
        <f t="shared" si="1"/>
        <v>20</v>
      </c>
      <c r="F134" s="43">
        <v>0</v>
      </c>
      <c r="G134" s="25">
        <v>20</v>
      </c>
    </row>
    <row r="135" ht="20.1" customHeight="1" spans="1:7">
      <c r="A135" s="24" t="s">
        <v>367</v>
      </c>
      <c r="B135" s="42" t="s">
        <v>365</v>
      </c>
      <c r="C135" s="59" t="s">
        <v>119</v>
      </c>
      <c r="D135" s="24" t="s">
        <v>375</v>
      </c>
      <c r="E135" s="43">
        <f t="shared" ref="E135:E198" si="2">SUM(F135:G135)</f>
        <v>1</v>
      </c>
      <c r="F135" s="43">
        <v>0</v>
      </c>
      <c r="G135" s="25">
        <v>1</v>
      </c>
    </row>
    <row r="136" ht="20.1" customHeight="1" spans="1:7">
      <c r="A136" s="24" t="s">
        <v>367</v>
      </c>
      <c r="B136" s="42" t="s">
        <v>376</v>
      </c>
      <c r="C136" s="59" t="s">
        <v>119</v>
      </c>
      <c r="D136" s="24" t="s">
        <v>220</v>
      </c>
      <c r="E136" s="43">
        <f t="shared" si="2"/>
        <v>1</v>
      </c>
      <c r="F136" s="43">
        <v>0</v>
      </c>
      <c r="G136" s="25">
        <v>1</v>
      </c>
    </row>
    <row r="137" ht="20.1" customHeight="1" spans="1:7">
      <c r="A137" s="24" t="s">
        <v>367</v>
      </c>
      <c r="B137" s="42" t="s">
        <v>381</v>
      </c>
      <c r="C137" s="59" t="s">
        <v>119</v>
      </c>
      <c r="D137" s="24" t="s">
        <v>382</v>
      </c>
      <c r="E137" s="43">
        <f t="shared" si="2"/>
        <v>4.83</v>
      </c>
      <c r="F137" s="43">
        <v>0</v>
      </c>
      <c r="G137" s="25">
        <v>4.83</v>
      </c>
    </row>
    <row r="138" ht="20.1" customHeight="1" spans="1:7">
      <c r="A138" s="24" t="s">
        <v>367</v>
      </c>
      <c r="B138" s="42" t="s">
        <v>383</v>
      </c>
      <c r="C138" s="59" t="s">
        <v>119</v>
      </c>
      <c r="D138" s="24" t="s">
        <v>384</v>
      </c>
      <c r="E138" s="43">
        <f t="shared" si="2"/>
        <v>2.38</v>
      </c>
      <c r="F138" s="43">
        <v>0</v>
      </c>
      <c r="G138" s="25">
        <v>2.38</v>
      </c>
    </row>
    <row r="139" ht="20.1" customHeight="1" spans="1:7">
      <c r="A139" s="24" t="s">
        <v>367</v>
      </c>
      <c r="B139" s="42" t="s">
        <v>385</v>
      </c>
      <c r="C139" s="59" t="s">
        <v>119</v>
      </c>
      <c r="D139" s="24" t="s">
        <v>224</v>
      </c>
      <c r="E139" s="43">
        <f t="shared" si="2"/>
        <v>5.2</v>
      </c>
      <c r="F139" s="43">
        <v>0</v>
      </c>
      <c r="G139" s="25">
        <v>5.2</v>
      </c>
    </row>
    <row r="140" ht="20.1" customHeight="1" spans="1:7">
      <c r="A140" s="24" t="s">
        <v>367</v>
      </c>
      <c r="B140" s="42" t="s">
        <v>386</v>
      </c>
      <c r="C140" s="59" t="s">
        <v>119</v>
      </c>
      <c r="D140" s="24" t="s">
        <v>387</v>
      </c>
      <c r="E140" s="43">
        <f t="shared" si="2"/>
        <v>18.77</v>
      </c>
      <c r="F140" s="43">
        <v>0</v>
      </c>
      <c r="G140" s="25">
        <v>18.77</v>
      </c>
    </row>
    <row r="141" ht="20.1" customHeight="1" spans="1:7">
      <c r="A141" s="24" t="s">
        <v>367</v>
      </c>
      <c r="B141" s="42" t="s">
        <v>91</v>
      </c>
      <c r="C141" s="59" t="s">
        <v>119</v>
      </c>
      <c r="D141" s="24" t="s">
        <v>227</v>
      </c>
      <c r="E141" s="43">
        <f t="shared" si="2"/>
        <v>22.9</v>
      </c>
      <c r="F141" s="43">
        <v>0</v>
      </c>
      <c r="G141" s="25">
        <v>22.9</v>
      </c>
    </row>
    <row r="142" ht="20.1" customHeight="1" spans="1:7">
      <c r="A142" s="24" t="s">
        <v>36</v>
      </c>
      <c r="B142" s="42" t="s">
        <v>36</v>
      </c>
      <c r="C142" s="59" t="s">
        <v>36</v>
      </c>
      <c r="D142" s="24" t="s">
        <v>231</v>
      </c>
      <c r="E142" s="43">
        <f t="shared" si="2"/>
        <v>0.03</v>
      </c>
      <c r="F142" s="43">
        <v>0.03</v>
      </c>
      <c r="G142" s="25">
        <v>0</v>
      </c>
    </row>
    <row r="143" ht="20.1" customHeight="1" spans="1:7">
      <c r="A143" s="24" t="s">
        <v>388</v>
      </c>
      <c r="B143" s="42" t="s">
        <v>225</v>
      </c>
      <c r="C143" s="59" t="s">
        <v>119</v>
      </c>
      <c r="D143" s="24" t="s">
        <v>390</v>
      </c>
      <c r="E143" s="43">
        <f t="shared" si="2"/>
        <v>0.03</v>
      </c>
      <c r="F143" s="43">
        <v>0.03</v>
      </c>
      <c r="G143" s="25">
        <v>0</v>
      </c>
    </row>
    <row r="144" ht="20.1" customHeight="1" spans="1:7">
      <c r="A144" s="24" t="s">
        <v>36</v>
      </c>
      <c r="B144" s="42" t="s">
        <v>36</v>
      </c>
      <c r="C144" s="59" t="s">
        <v>36</v>
      </c>
      <c r="D144" s="24" t="s">
        <v>120</v>
      </c>
      <c r="E144" s="43">
        <f t="shared" si="2"/>
        <v>97.8</v>
      </c>
      <c r="F144" s="43">
        <v>67.41</v>
      </c>
      <c r="G144" s="25">
        <v>30.39</v>
      </c>
    </row>
    <row r="145" ht="20.1" customHeight="1" spans="1:7">
      <c r="A145" s="24" t="s">
        <v>36</v>
      </c>
      <c r="B145" s="42" t="s">
        <v>36</v>
      </c>
      <c r="C145" s="59" t="s">
        <v>36</v>
      </c>
      <c r="D145" s="24" t="s">
        <v>356</v>
      </c>
      <c r="E145" s="43">
        <f t="shared" si="2"/>
        <v>67.4</v>
      </c>
      <c r="F145" s="43">
        <v>67.4</v>
      </c>
      <c r="G145" s="25">
        <v>0</v>
      </c>
    </row>
    <row r="146" ht="20.1" customHeight="1" spans="1:7">
      <c r="A146" s="24" t="s">
        <v>357</v>
      </c>
      <c r="B146" s="42" t="s">
        <v>84</v>
      </c>
      <c r="C146" s="59" t="s">
        <v>121</v>
      </c>
      <c r="D146" s="24" t="s">
        <v>358</v>
      </c>
      <c r="E146" s="43">
        <f t="shared" si="2"/>
        <v>23.02</v>
      </c>
      <c r="F146" s="43">
        <v>23.02</v>
      </c>
      <c r="G146" s="25">
        <v>0</v>
      </c>
    </row>
    <row r="147" ht="20.1" customHeight="1" spans="1:7">
      <c r="A147" s="24" t="s">
        <v>357</v>
      </c>
      <c r="B147" s="42" t="s">
        <v>87</v>
      </c>
      <c r="C147" s="59" t="s">
        <v>121</v>
      </c>
      <c r="D147" s="24" t="s">
        <v>359</v>
      </c>
      <c r="E147" s="43">
        <f t="shared" si="2"/>
        <v>21.06</v>
      </c>
      <c r="F147" s="43">
        <v>21.06</v>
      </c>
      <c r="G147" s="25">
        <v>0</v>
      </c>
    </row>
    <row r="148" ht="20.1" customHeight="1" spans="1:7">
      <c r="A148" s="24" t="s">
        <v>357</v>
      </c>
      <c r="B148" s="42" t="s">
        <v>95</v>
      </c>
      <c r="C148" s="59" t="s">
        <v>121</v>
      </c>
      <c r="D148" s="24" t="s">
        <v>360</v>
      </c>
      <c r="E148" s="43">
        <f t="shared" si="2"/>
        <v>1.92</v>
      </c>
      <c r="F148" s="43">
        <v>1.92</v>
      </c>
      <c r="G148" s="25">
        <v>0</v>
      </c>
    </row>
    <row r="149" ht="20.1" customHeight="1" spans="1:7">
      <c r="A149" s="24" t="s">
        <v>357</v>
      </c>
      <c r="B149" s="42" t="s">
        <v>94</v>
      </c>
      <c r="C149" s="59" t="s">
        <v>121</v>
      </c>
      <c r="D149" s="24" t="s">
        <v>361</v>
      </c>
      <c r="E149" s="43">
        <f t="shared" si="2"/>
        <v>7.14</v>
      </c>
      <c r="F149" s="43">
        <v>7.14</v>
      </c>
      <c r="G149" s="25">
        <v>0</v>
      </c>
    </row>
    <row r="150" ht="20.1" customHeight="1" spans="1:7">
      <c r="A150" s="24" t="s">
        <v>357</v>
      </c>
      <c r="B150" s="42" t="s">
        <v>362</v>
      </c>
      <c r="C150" s="59" t="s">
        <v>121</v>
      </c>
      <c r="D150" s="24" t="s">
        <v>363</v>
      </c>
      <c r="E150" s="43">
        <f t="shared" si="2"/>
        <v>5.51</v>
      </c>
      <c r="F150" s="43">
        <v>5.51</v>
      </c>
      <c r="G150" s="25">
        <v>0</v>
      </c>
    </row>
    <row r="151" ht="20.1" customHeight="1" spans="1:7">
      <c r="A151" s="24" t="s">
        <v>357</v>
      </c>
      <c r="B151" s="42" t="s">
        <v>102</v>
      </c>
      <c r="C151" s="59" t="s">
        <v>121</v>
      </c>
      <c r="D151" s="24" t="s">
        <v>364</v>
      </c>
      <c r="E151" s="43">
        <f t="shared" si="2"/>
        <v>1.1</v>
      </c>
      <c r="F151" s="43">
        <v>1.1</v>
      </c>
      <c r="G151" s="25">
        <v>0</v>
      </c>
    </row>
    <row r="152" ht="20.1" customHeight="1" spans="1:7">
      <c r="A152" s="24" t="s">
        <v>357</v>
      </c>
      <c r="B152" s="42" t="s">
        <v>365</v>
      </c>
      <c r="C152" s="59" t="s">
        <v>121</v>
      </c>
      <c r="D152" s="24" t="s">
        <v>215</v>
      </c>
      <c r="E152" s="43">
        <f t="shared" si="2"/>
        <v>7.03</v>
      </c>
      <c r="F152" s="43">
        <v>7.03</v>
      </c>
      <c r="G152" s="25">
        <v>0</v>
      </c>
    </row>
    <row r="153" ht="20.1" customHeight="1" spans="1:7">
      <c r="A153" s="24" t="s">
        <v>357</v>
      </c>
      <c r="B153" s="42" t="s">
        <v>91</v>
      </c>
      <c r="C153" s="59" t="s">
        <v>121</v>
      </c>
      <c r="D153" s="24" t="s">
        <v>216</v>
      </c>
      <c r="E153" s="43">
        <f t="shared" si="2"/>
        <v>0.62</v>
      </c>
      <c r="F153" s="43">
        <v>0.62</v>
      </c>
      <c r="G153" s="25">
        <v>0</v>
      </c>
    </row>
    <row r="154" ht="20.1" customHeight="1" spans="1:7">
      <c r="A154" s="24" t="s">
        <v>36</v>
      </c>
      <c r="B154" s="42" t="s">
        <v>36</v>
      </c>
      <c r="C154" s="59" t="s">
        <v>36</v>
      </c>
      <c r="D154" s="24" t="s">
        <v>366</v>
      </c>
      <c r="E154" s="43">
        <f t="shared" si="2"/>
        <v>30.39</v>
      </c>
      <c r="F154" s="43">
        <v>0</v>
      </c>
      <c r="G154" s="25">
        <v>30.39</v>
      </c>
    </row>
    <row r="155" ht="20.1" customHeight="1" spans="1:7">
      <c r="A155" s="24" t="s">
        <v>367</v>
      </c>
      <c r="B155" s="42" t="s">
        <v>84</v>
      </c>
      <c r="C155" s="59" t="s">
        <v>121</v>
      </c>
      <c r="D155" s="24" t="s">
        <v>368</v>
      </c>
      <c r="E155" s="43">
        <f t="shared" si="2"/>
        <v>3</v>
      </c>
      <c r="F155" s="43">
        <v>0</v>
      </c>
      <c r="G155" s="25">
        <v>3</v>
      </c>
    </row>
    <row r="156" ht="20.1" customHeight="1" spans="1:7">
      <c r="A156" s="24" t="s">
        <v>367</v>
      </c>
      <c r="B156" s="42" t="s">
        <v>102</v>
      </c>
      <c r="C156" s="59" t="s">
        <v>121</v>
      </c>
      <c r="D156" s="24" t="s">
        <v>374</v>
      </c>
      <c r="E156" s="43">
        <f t="shared" si="2"/>
        <v>7</v>
      </c>
      <c r="F156" s="43">
        <v>0</v>
      </c>
      <c r="G156" s="25">
        <v>7</v>
      </c>
    </row>
    <row r="157" ht="20.1" customHeight="1" spans="1:7">
      <c r="A157" s="24" t="s">
        <v>367</v>
      </c>
      <c r="B157" s="42" t="s">
        <v>365</v>
      </c>
      <c r="C157" s="59" t="s">
        <v>121</v>
      </c>
      <c r="D157" s="24" t="s">
        <v>375</v>
      </c>
      <c r="E157" s="43">
        <f t="shared" si="2"/>
        <v>1</v>
      </c>
      <c r="F157" s="43">
        <v>0</v>
      </c>
      <c r="G157" s="25">
        <v>1</v>
      </c>
    </row>
    <row r="158" ht="20.1" customHeight="1" spans="1:7">
      <c r="A158" s="24" t="s">
        <v>367</v>
      </c>
      <c r="B158" s="42" t="s">
        <v>381</v>
      </c>
      <c r="C158" s="59" t="s">
        <v>121</v>
      </c>
      <c r="D158" s="24" t="s">
        <v>382</v>
      </c>
      <c r="E158" s="43">
        <f t="shared" si="2"/>
        <v>1.17</v>
      </c>
      <c r="F158" s="43">
        <v>0</v>
      </c>
      <c r="G158" s="25">
        <v>1.17</v>
      </c>
    </row>
    <row r="159" ht="20.1" customHeight="1" spans="1:7">
      <c r="A159" s="24" t="s">
        <v>367</v>
      </c>
      <c r="B159" s="42" t="s">
        <v>383</v>
      </c>
      <c r="C159" s="59" t="s">
        <v>121</v>
      </c>
      <c r="D159" s="24" t="s">
        <v>384</v>
      </c>
      <c r="E159" s="43">
        <f t="shared" si="2"/>
        <v>0.69</v>
      </c>
      <c r="F159" s="43">
        <v>0</v>
      </c>
      <c r="G159" s="25">
        <v>0.69</v>
      </c>
    </row>
    <row r="160" ht="20.1" customHeight="1" spans="1:7">
      <c r="A160" s="24" t="s">
        <v>367</v>
      </c>
      <c r="B160" s="42" t="s">
        <v>385</v>
      </c>
      <c r="C160" s="59" t="s">
        <v>121</v>
      </c>
      <c r="D160" s="24" t="s">
        <v>224</v>
      </c>
      <c r="E160" s="43">
        <f t="shared" si="2"/>
        <v>5.2</v>
      </c>
      <c r="F160" s="43">
        <v>0</v>
      </c>
      <c r="G160" s="25">
        <v>5.2</v>
      </c>
    </row>
    <row r="161" ht="20.1" customHeight="1" spans="1:7">
      <c r="A161" s="24" t="s">
        <v>367</v>
      </c>
      <c r="B161" s="42" t="s">
        <v>386</v>
      </c>
      <c r="C161" s="59" t="s">
        <v>121</v>
      </c>
      <c r="D161" s="24" t="s">
        <v>387</v>
      </c>
      <c r="E161" s="43">
        <f t="shared" si="2"/>
        <v>5.3</v>
      </c>
      <c r="F161" s="43">
        <v>0</v>
      </c>
      <c r="G161" s="25">
        <v>5.3</v>
      </c>
    </row>
    <row r="162" ht="20.1" customHeight="1" spans="1:7">
      <c r="A162" s="24" t="s">
        <v>367</v>
      </c>
      <c r="B162" s="42" t="s">
        <v>91</v>
      </c>
      <c r="C162" s="59" t="s">
        <v>121</v>
      </c>
      <c r="D162" s="24" t="s">
        <v>227</v>
      </c>
      <c r="E162" s="43">
        <f t="shared" si="2"/>
        <v>7.03</v>
      </c>
      <c r="F162" s="43">
        <v>0</v>
      </c>
      <c r="G162" s="25">
        <v>7.03</v>
      </c>
    </row>
    <row r="163" ht="20.1" customHeight="1" spans="1:7">
      <c r="A163" s="24" t="s">
        <v>36</v>
      </c>
      <c r="B163" s="42" t="s">
        <v>36</v>
      </c>
      <c r="C163" s="59" t="s">
        <v>36</v>
      </c>
      <c r="D163" s="24" t="s">
        <v>231</v>
      </c>
      <c r="E163" s="43">
        <f t="shared" si="2"/>
        <v>0.01</v>
      </c>
      <c r="F163" s="43">
        <v>0.01</v>
      </c>
      <c r="G163" s="25">
        <v>0</v>
      </c>
    </row>
    <row r="164" ht="20.1" customHeight="1" spans="1:7">
      <c r="A164" s="24" t="s">
        <v>388</v>
      </c>
      <c r="B164" s="42" t="s">
        <v>225</v>
      </c>
      <c r="C164" s="59" t="s">
        <v>121</v>
      </c>
      <c r="D164" s="24" t="s">
        <v>390</v>
      </c>
      <c r="E164" s="43">
        <f t="shared" si="2"/>
        <v>0.01</v>
      </c>
      <c r="F164" s="43">
        <v>0.01</v>
      </c>
      <c r="G164" s="25">
        <v>0</v>
      </c>
    </row>
    <row r="165" ht="20.1" customHeight="1" spans="1:7">
      <c r="A165" s="24" t="s">
        <v>36</v>
      </c>
      <c r="B165" s="42" t="s">
        <v>36</v>
      </c>
      <c r="C165" s="59" t="s">
        <v>36</v>
      </c>
      <c r="D165" s="24" t="s">
        <v>122</v>
      </c>
      <c r="E165" s="43">
        <f t="shared" si="2"/>
        <v>624.16</v>
      </c>
      <c r="F165" s="43">
        <v>240.43</v>
      </c>
      <c r="G165" s="25">
        <v>383.73</v>
      </c>
    </row>
    <row r="166" ht="20.1" customHeight="1" spans="1:7">
      <c r="A166" s="24" t="s">
        <v>36</v>
      </c>
      <c r="B166" s="42" t="s">
        <v>36</v>
      </c>
      <c r="C166" s="59" t="s">
        <v>36</v>
      </c>
      <c r="D166" s="24" t="s">
        <v>123</v>
      </c>
      <c r="E166" s="43">
        <f t="shared" si="2"/>
        <v>624.16</v>
      </c>
      <c r="F166" s="43">
        <v>240.43</v>
      </c>
      <c r="G166" s="25">
        <v>383.73</v>
      </c>
    </row>
    <row r="167" ht="20.1" customHeight="1" spans="1:7">
      <c r="A167" s="24" t="s">
        <v>36</v>
      </c>
      <c r="B167" s="42" t="s">
        <v>36</v>
      </c>
      <c r="C167" s="59" t="s">
        <v>36</v>
      </c>
      <c r="D167" s="24" t="s">
        <v>356</v>
      </c>
      <c r="E167" s="43">
        <f t="shared" si="2"/>
        <v>240.41</v>
      </c>
      <c r="F167" s="43">
        <v>240.41</v>
      </c>
      <c r="G167" s="25">
        <v>0</v>
      </c>
    </row>
    <row r="168" ht="20.1" customHeight="1" spans="1:7">
      <c r="A168" s="24" t="s">
        <v>357</v>
      </c>
      <c r="B168" s="42" t="s">
        <v>84</v>
      </c>
      <c r="C168" s="59" t="s">
        <v>124</v>
      </c>
      <c r="D168" s="24" t="s">
        <v>358</v>
      </c>
      <c r="E168" s="43">
        <f t="shared" si="2"/>
        <v>81.45</v>
      </c>
      <c r="F168" s="43">
        <v>81.45</v>
      </c>
      <c r="G168" s="25">
        <v>0</v>
      </c>
    </row>
    <row r="169" ht="20.1" customHeight="1" spans="1:7">
      <c r="A169" s="24" t="s">
        <v>357</v>
      </c>
      <c r="B169" s="42" t="s">
        <v>87</v>
      </c>
      <c r="C169" s="59" t="s">
        <v>124</v>
      </c>
      <c r="D169" s="24" t="s">
        <v>359</v>
      </c>
      <c r="E169" s="43">
        <f t="shared" si="2"/>
        <v>8.94</v>
      </c>
      <c r="F169" s="43">
        <v>8.94</v>
      </c>
      <c r="G169" s="25">
        <v>0</v>
      </c>
    </row>
    <row r="170" ht="20.1" customHeight="1" spans="1:7">
      <c r="A170" s="24" t="s">
        <v>357</v>
      </c>
      <c r="B170" s="42" t="s">
        <v>95</v>
      </c>
      <c r="C170" s="59" t="s">
        <v>124</v>
      </c>
      <c r="D170" s="24" t="s">
        <v>360</v>
      </c>
      <c r="E170" s="43">
        <f t="shared" si="2"/>
        <v>6.79</v>
      </c>
      <c r="F170" s="43">
        <v>6.79</v>
      </c>
      <c r="G170" s="25">
        <v>0</v>
      </c>
    </row>
    <row r="171" ht="20.1" customHeight="1" spans="1:7">
      <c r="A171" s="24" t="s">
        <v>357</v>
      </c>
      <c r="B171" s="42" t="s">
        <v>89</v>
      </c>
      <c r="C171" s="59" t="s">
        <v>124</v>
      </c>
      <c r="D171" s="24" t="s">
        <v>393</v>
      </c>
      <c r="E171" s="43">
        <f t="shared" si="2"/>
        <v>67.09</v>
      </c>
      <c r="F171" s="43">
        <v>67.09</v>
      </c>
      <c r="G171" s="25">
        <v>0</v>
      </c>
    </row>
    <row r="172" ht="20.1" customHeight="1" spans="1:7">
      <c r="A172" s="24" t="s">
        <v>357</v>
      </c>
      <c r="B172" s="42" t="s">
        <v>94</v>
      </c>
      <c r="C172" s="59" t="s">
        <v>124</v>
      </c>
      <c r="D172" s="24" t="s">
        <v>361</v>
      </c>
      <c r="E172" s="43">
        <f t="shared" si="2"/>
        <v>24.95</v>
      </c>
      <c r="F172" s="43">
        <v>24.95</v>
      </c>
      <c r="G172" s="25">
        <v>0</v>
      </c>
    </row>
    <row r="173" ht="20.1" customHeight="1" spans="1:7">
      <c r="A173" s="24" t="s">
        <v>357</v>
      </c>
      <c r="B173" s="42" t="s">
        <v>362</v>
      </c>
      <c r="C173" s="59" t="s">
        <v>124</v>
      </c>
      <c r="D173" s="24" t="s">
        <v>363</v>
      </c>
      <c r="E173" s="43">
        <f t="shared" si="2"/>
        <v>20.74</v>
      </c>
      <c r="F173" s="43">
        <v>20.74</v>
      </c>
      <c r="G173" s="25">
        <v>0</v>
      </c>
    </row>
    <row r="174" ht="20.1" customHeight="1" spans="1:7">
      <c r="A174" s="24" t="s">
        <v>357</v>
      </c>
      <c r="B174" s="42" t="s">
        <v>394</v>
      </c>
      <c r="C174" s="59" t="s">
        <v>124</v>
      </c>
      <c r="D174" s="24" t="s">
        <v>395</v>
      </c>
      <c r="E174" s="43">
        <f t="shared" si="2"/>
        <v>1.76</v>
      </c>
      <c r="F174" s="43">
        <v>1.76</v>
      </c>
      <c r="G174" s="25">
        <v>0</v>
      </c>
    </row>
    <row r="175" ht="20.1" customHeight="1" spans="1:7">
      <c r="A175" s="24" t="s">
        <v>357</v>
      </c>
      <c r="B175" s="42" t="s">
        <v>365</v>
      </c>
      <c r="C175" s="59" t="s">
        <v>124</v>
      </c>
      <c r="D175" s="24" t="s">
        <v>215</v>
      </c>
      <c r="E175" s="43">
        <f t="shared" si="2"/>
        <v>26.47</v>
      </c>
      <c r="F175" s="43">
        <v>26.47</v>
      </c>
      <c r="G175" s="25">
        <v>0</v>
      </c>
    </row>
    <row r="176" ht="20.1" customHeight="1" spans="1:7">
      <c r="A176" s="24" t="s">
        <v>357</v>
      </c>
      <c r="B176" s="42" t="s">
        <v>91</v>
      </c>
      <c r="C176" s="59" t="s">
        <v>124</v>
      </c>
      <c r="D176" s="24" t="s">
        <v>216</v>
      </c>
      <c r="E176" s="43">
        <f t="shared" si="2"/>
        <v>2.22</v>
      </c>
      <c r="F176" s="43">
        <v>2.22</v>
      </c>
      <c r="G176" s="25">
        <v>0</v>
      </c>
    </row>
    <row r="177" ht="20.1" customHeight="1" spans="1:7">
      <c r="A177" s="24" t="s">
        <v>36</v>
      </c>
      <c r="B177" s="42" t="s">
        <v>36</v>
      </c>
      <c r="C177" s="59" t="s">
        <v>36</v>
      </c>
      <c r="D177" s="24" t="s">
        <v>366</v>
      </c>
      <c r="E177" s="43">
        <f t="shared" si="2"/>
        <v>383.73</v>
      </c>
      <c r="F177" s="43">
        <v>0</v>
      </c>
      <c r="G177" s="25">
        <v>383.73</v>
      </c>
    </row>
    <row r="178" ht="20.1" customHeight="1" spans="1:7">
      <c r="A178" s="24" t="s">
        <v>367</v>
      </c>
      <c r="B178" s="42" t="s">
        <v>84</v>
      </c>
      <c r="C178" s="59" t="s">
        <v>124</v>
      </c>
      <c r="D178" s="24" t="s">
        <v>368</v>
      </c>
      <c r="E178" s="43">
        <f t="shared" si="2"/>
        <v>10</v>
      </c>
      <c r="F178" s="43">
        <v>0</v>
      </c>
      <c r="G178" s="25">
        <v>10</v>
      </c>
    </row>
    <row r="179" ht="20.1" customHeight="1" spans="1:7">
      <c r="A179" s="24" t="s">
        <v>367</v>
      </c>
      <c r="B179" s="42" t="s">
        <v>98</v>
      </c>
      <c r="C179" s="59" t="s">
        <v>124</v>
      </c>
      <c r="D179" s="24" t="s">
        <v>370</v>
      </c>
      <c r="E179" s="43">
        <f t="shared" si="2"/>
        <v>1.6</v>
      </c>
      <c r="F179" s="43">
        <v>0</v>
      </c>
      <c r="G179" s="25">
        <v>1.6</v>
      </c>
    </row>
    <row r="180" ht="20.1" customHeight="1" spans="1:7">
      <c r="A180" s="24" t="s">
        <v>367</v>
      </c>
      <c r="B180" s="42" t="s">
        <v>83</v>
      </c>
      <c r="C180" s="59" t="s">
        <v>124</v>
      </c>
      <c r="D180" s="24" t="s">
        <v>371</v>
      </c>
      <c r="E180" s="43">
        <f t="shared" si="2"/>
        <v>6</v>
      </c>
      <c r="F180" s="43">
        <v>0</v>
      </c>
      <c r="G180" s="25">
        <v>6</v>
      </c>
    </row>
    <row r="181" ht="20.1" customHeight="1" spans="1:7">
      <c r="A181" s="24" t="s">
        <v>367</v>
      </c>
      <c r="B181" s="42" t="s">
        <v>225</v>
      </c>
      <c r="C181" s="59" t="s">
        <v>124</v>
      </c>
      <c r="D181" s="24" t="s">
        <v>373</v>
      </c>
      <c r="E181" s="43">
        <f t="shared" si="2"/>
        <v>310</v>
      </c>
      <c r="F181" s="43">
        <v>0</v>
      </c>
      <c r="G181" s="25">
        <v>310</v>
      </c>
    </row>
    <row r="182" ht="20.1" customHeight="1" spans="1:7">
      <c r="A182" s="24" t="s">
        <v>367</v>
      </c>
      <c r="B182" s="42" t="s">
        <v>365</v>
      </c>
      <c r="C182" s="59" t="s">
        <v>124</v>
      </c>
      <c r="D182" s="24" t="s">
        <v>375</v>
      </c>
      <c r="E182" s="43">
        <f t="shared" si="2"/>
        <v>6.84</v>
      </c>
      <c r="F182" s="43">
        <v>0</v>
      </c>
      <c r="G182" s="25">
        <v>6.84</v>
      </c>
    </row>
    <row r="183" ht="20.1" customHeight="1" spans="1:7">
      <c r="A183" s="24" t="s">
        <v>367</v>
      </c>
      <c r="B183" s="42" t="s">
        <v>381</v>
      </c>
      <c r="C183" s="59" t="s">
        <v>124</v>
      </c>
      <c r="D183" s="24" t="s">
        <v>382</v>
      </c>
      <c r="E183" s="43">
        <f t="shared" si="2"/>
        <v>4.41</v>
      </c>
      <c r="F183" s="43">
        <v>0</v>
      </c>
      <c r="G183" s="25">
        <v>4.41</v>
      </c>
    </row>
    <row r="184" ht="20.1" customHeight="1" spans="1:7">
      <c r="A184" s="24" t="s">
        <v>367</v>
      </c>
      <c r="B184" s="42" t="s">
        <v>383</v>
      </c>
      <c r="C184" s="59" t="s">
        <v>124</v>
      </c>
      <c r="D184" s="24" t="s">
        <v>384</v>
      </c>
      <c r="E184" s="43">
        <f t="shared" si="2"/>
        <v>2.4</v>
      </c>
      <c r="F184" s="43">
        <v>0</v>
      </c>
      <c r="G184" s="25">
        <v>2.4</v>
      </c>
    </row>
    <row r="185" ht="20.1" customHeight="1" spans="1:7">
      <c r="A185" s="24" t="s">
        <v>367</v>
      </c>
      <c r="B185" s="42" t="s">
        <v>385</v>
      </c>
      <c r="C185" s="59" t="s">
        <v>124</v>
      </c>
      <c r="D185" s="24" t="s">
        <v>224</v>
      </c>
      <c r="E185" s="43">
        <f t="shared" si="2"/>
        <v>10</v>
      </c>
      <c r="F185" s="43">
        <v>0</v>
      </c>
      <c r="G185" s="25">
        <v>10</v>
      </c>
    </row>
    <row r="186" ht="20.1" customHeight="1" spans="1:7">
      <c r="A186" s="24" t="s">
        <v>367</v>
      </c>
      <c r="B186" s="42" t="s">
        <v>91</v>
      </c>
      <c r="C186" s="59" t="s">
        <v>124</v>
      </c>
      <c r="D186" s="24" t="s">
        <v>227</v>
      </c>
      <c r="E186" s="43">
        <f t="shared" si="2"/>
        <v>32.48</v>
      </c>
      <c r="F186" s="43">
        <v>0</v>
      </c>
      <c r="G186" s="25">
        <v>32.48</v>
      </c>
    </row>
    <row r="187" ht="20.1" customHeight="1" spans="1:7">
      <c r="A187" s="24" t="s">
        <v>36</v>
      </c>
      <c r="B187" s="42" t="s">
        <v>36</v>
      </c>
      <c r="C187" s="59" t="s">
        <v>36</v>
      </c>
      <c r="D187" s="24" t="s">
        <v>231</v>
      </c>
      <c r="E187" s="43">
        <f t="shared" si="2"/>
        <v>0.02</v>
      </c>
      <c r="F187" s="43">
        <v>0.02</v>
      </c>
      <c r="G187" s="25">
        <v>0</v>
      </c>
    </row>
    <row r="188" ht="20.1" customHeight="1" spans="1:7">
      <c r="A188" s="24" t="s">
        <v>388</v>
      </c>
      <c r="B188" s="42" t="s">
        <v>225</v>
      </c>
      <c r="C188" s="59" t="s">
        <v>124</v>
      </c>
      <c r="D188" s="24" t="s">
        <v>390</v>
      </c>
      <c r="E188" s="43">
        <f t="shared" si="2"/>
        <v>0.02</v>
      </c>
      <c r="F188" s="43">
        <v>0.02</v>
      </c>
      <c r="G188" s="25">
        <v>0</v>
      </c>
    </row>
    <row r="189" ht="20.1" customHeight="1" spans="1:7">
      <c r="A189" s="24" t="s">
        <v>36</v>
      </c>
      <c r="B189" s="42" t="s">
        <v>36</v>
      </c>
      <c r="C189" s="59" t="s">
        <v>36</v>
      </c>
      <c r="D189" s="24" t="s">
        <v>128</v>
      </c>
      <c r="E189" s="43">
        <f t="shared" si="2"/>
        <v>606.88</v>
      </c>
      <c r="F189" s="43">
        <v>552.45</v>
      </c>
      <c r="G189" s="25">
        <v>54.43</v>
      </c>
    </row>
    <row r="190" ht="20.1" customHeight="1" spans="1:7">
      <c r="A190" s="24" t="s">
        <v>36</v>
      </c>
      <c r="B190" s="42" t="s">
        <v>36</v>
      </c>
      <c r="C190" s="59" t="s">
        <v>36</v>
      </c>
      <c r="D190" s="24" t="s">
        <v>129</v>
      </c>
      <c r="E190" s="43">
        <f t="shared" si="2"/>
        <v>257.83</v>
      </c>
      <c r="F190" s="43">
        <v>233.83</v>
      </c>
      <c r="G190" s="25">
        <v>24</v>
      </c>
    </row>
    <row r="191" ht="20.1" customHeight="1" spans="1:7">
      <c r="A191" s="24" t="s">
        <v>36</v>
      </c>
      <c r="B191" s="42" t="s">
        <v>36</v>
      </c>
      <c r="C191" s="59" t="s">
        <v>36</v>
      </c>
      <c r="D191" s="24" t="s">
        <v>356</v>
      </c>
      <c r="E191" s="43">
        <f t="shared" si="2"/>
        <v>198.83</v>
      </c>
      <c r="F191" s="43">
        <v>198.83</v>
      </c>
      <c r="G191" s="25">
        <v>0</v>
      </c>
    </row>
    <row r="192" ht="20.1" customHeight="1" spans="1:7">
      <c r="A192" s="24" t="s">
        <v>357</v>
      </c>
      <c r="B192" s="42" t="s">
        <v>84</v>
      </c>
      <c r="C192" s="59" t="s">
        <v>131</v>
      </c>
      <c r="D192" s="24" t="s">
        <v>358</v>
      </c>
      <c r="E192" s="43">
        <f t="shared" si="2"/>
        <v>48.22</v>
      </c>
      <c r="F192" s="43">
        <v>48.22</v>
      </c>
      <c r="G192" s="25">
        <v>0</v>
      </c>
    </row>
    <row r="193" ht="20.1" customHeight="1" spans="1:7">
      <c r="A193" s="24" t="s">
        <v>357</v>
      </c>
      <c r="B193" s="42" t="s">
        <v>87</v>
      </c>
      <c r="C193" s="59" t="s">
        <v>131</v>
      </c>
      <c r="D193" s="24" t="s">
        <v>359</v>
      </c>
      <c r="E193" s="43">
        <f t="shared" si="2"/>
        <v>7.29</v>
      </c>
      <c r="F193" s="43">
        <v>7.29</v>
      </c>
      <c r="G193" s="25">
        <v>0</v>
      </c>
    </row>
    <row r="194" ht="20.1" customHeight="1" spans="1:7">
      <c r="A194" s="24" t="s">
        <v>357</v>
      </c>
      <c r="B194" s="42" t="s">
        <v>89</v>
      </c>
      <c r="C194" s="59" t="s">
        <v>131</v>
      </c>
      <c r="D194" s="24" t="s">
        <v>393</v>
      </c>
      <c r="E194" s="43">
        <f t="shared" si="2"/>
        <v>39.62</v>
      </c>
      <c r="F194" s="43">
        <v>39.62</v>
      </c>
      <c r="G194" s="25">
        <v>0</v>
      </c>
    </row>
    <row r="195" ht="20.1" customHeight="1" spans="1:7">
      <c r="A195" s="24" t="s">
        <v>357</v>
      </c>
      <c r="B195" s="42" t="s">
        <v>94</v>
      </c>
      <c r="C195" s="59" t="s">
        <v>131</v>
      </c>
      <c r="D195" s="24" t="s">
        <v>361</v>
      </c>
      <c r="E195" s="43">
        <f t="shared" si="2"/>
        <v>14.45</v>
      </c>
      <c r="F195" s="43">
        <v>14.45</v>
      </c>
      <c r="G195" s="25">
        <v>0</v>
      </c>
    </row>
    <row r="196" ht="20.1" customHeight="1" spans="1:7">
      <c r="A196" s="24" t="s">
        <v>357</v>
      </c>
      <c r="B196" s="42" t="s">
        <v>225</v>
      </c>
      <c r="C196" s="59" t="s">
        <v>131</v>
      </c>
      <c r="D196" s="24" t="s">
        <v>396</v>
      </c>
      <c r="E196" s="43">
        <f t="shared" si="2"/>
        <v>7.39</v>
      </c>
      <c r="F196" s="43">
        <v>7.39</v>
      </c>
      <c r="G196" s="25">
        <v>0</v>
      </c>
    </row>
    <row r="197" ht="20.1" customHeight="1" spans="1:7">
      <c r="A197" s="24" t="s">
        <v>357</v>
      </c>
      <c r="B197" s="42" t="s">
        <v>362</v>
      </c>
      <c r="C197" s="59" t="s">
        <v>131</v>
      </c>
      <c r="D197" s="24" t="s">
        <v>363</v>
      </c>
      <c r="E197" s="43">
        <f t="shared" si="2"/>
        <v>13</v>
      </c>
      <c r="F197" s="43">
        <v>13</v>
      </c>
      <c r="G197" s="25">
        <v>0</v>
      </c>
    </row>
    <row r="198" ht="20.1" customHeight="1" spans="1:7">
      <c r="A198" s="24" t="s">
        <v>357</v>
      </c>
      <c r="B198" s="42" t="s">
        <v>394</v>
      </c>
      <c r="C198" s="59" t="s">
        <v>131</v>
      </c>
      <c r="D198" s="24" t="s">
        <v>395</v>
      </c>
      <c r="E198" s="43">
        <f t="shared" si="2"/>
        <v>0.77</v>
      </c>
      <c r="F198" s="43">
        <v>0.77</v>
      </c>
      <c r="G198" s="25">
        <v>0</v>
      </c>
    </row>
    <row r="199" ht="20.1" customHeight="1" spans="1:7">
      <c r="A199" s="24" t="s">
        <v>357</v>
      </c>
      <c r="B199" s="42" t="s">
        <v>365</v>
      </c>
      <c r="C199" s="59" t="s">
        <v>131</v>
      </c>
      <c r="D199" s="24" t="s">
        <v>215</v>
      </c>
      <c r="E199" s="43">
        <f t="shared" ref="E199:E262" si="3">SUM(F199:G199)</f>
        <v>15.1</v>
      </c>
      <c r="F199" s="43">
        <v>15.1</v>
      </c>
      <c r="G199" s="25">
        <v>0</v>
      </c>
    </row>
    <row r="200" ht="20.1" customHeight="1" spans="1:7">
      <c r="A200" s="24" t="s">
        <v>357</v>
      </c>
      <c r="B200" s="42" t="s">
        <v>91</v>
      </c>
      <c r="C200" s="59" t="s">
        <v>131</v>
      </c>
      <c r="D200" s="24" t="s">
        <v>216</v>
      </c>
      <c r="E200" s="43">
        <f t="shared" si="3"/>
        <v>52.99</v>
      </c>
      <c r="F200" s="43">
        <v>52.99</v>
      </c>
      <c r="G200" s="25">
        <v>0</v>
      </c>
    </row>
    <row r="201" ht="20.1" customHeight="1" spans="1:7">
      <c r="A201" s="24" t="s">
        <v>36</v>
      </c>
      <c r="B201" s="42" t="s">
        <v>36</v>
      </c>
      <c r="C201" s="59" t="s">
        <v>36</v>
      </c>
      <c r="D201" s="24" t="s">
        <v>366</v>
      </c>
      <c r="E201" s="43">
        <f t="shared" si="3"/>
        <v>24</v>
      </c>
      <c r="F201" s="43">
        <v>0</v>
      </c>
      <c r="G201" s="25">
        <v>24</v>
      </c>
    </row>
    <row r="202" ht="20.1" customHeight="1" spans="1:7">
      <c r="A202" s="24" t="s">
        <v>367</v>
      </c>
      <c r="B202" s="42" t="s">
        <v>84</v>
      </c>
      <c r="C202" s="59" t="s">
        <v>131</v>
      </c>
      <c r="D202" s="24" t="s">
        <v>368</v>
      </c>
      <c r="E202" s="43">
        <f t="shared" si="3"/>
        <v>3</v>
      </c>
      <c r="F202" s="43">
        <v>0</v>
      </c>
      <c r="G202" s="25">
        <v>3</v>
      </c>
    </row>
    <row r="203" ht="20.1" customHeight="1" spans="1:7">
      <c r="A203" s="24" t="s">
        <v>367</v>
      </c>
      <c r="B203" s="42" t="s">
        <v>98</v>
      </c>
      <c r="C203" s="59" t="s">
        <v>131</v>
      </c>
      <c r="D203" s="24" t="s">
        <v>370</v>
      </c>
      <c r="E203" s="43">
        <f t="shared" si="3"/>
        <v>1.5</v>
      </c>
      <c r="F203" s="43">
        <v>0</v>
      </c>
      <c r="G203" s="25">
        <v>1.5</v>
      </c>
    </row>
    <row r="204" ht="20.1" customHeight="1" spans="1:7">
      <c r="A204" s="24" t="s">
        <v>367</v>
      </c>
      <c r="B204" s="42" t="s">
        <v>102</v>
      </c>
      <c r="C204" s="59" t="s">
        <v>131</v>
      </c>
      <c r="D204" s="24" t="s">
        <v>374</v>
      </c>
      <c r="E204" s="43">
        <f t="shared" si="3"/>
        <v>5</v>
      </c>
      <c r="F204" s="43">
        <v>0</v>
      </c>
      <c r="G204" s="25">
        <v>5</v>
      </c>
    </row>
    <row r="205" ht="20.1" customHeight="1" spans="1:7">
      <c r="A205" s="24" t="s">
        <v>367</v>
      </c>
      <c r="B205" s="42" t="s">
        <v>381</v>
      </c>
      <c r="C205" s="59" t="s">
        <v>131</v>
      </c>
      <c r="D205" s="24" t="s">
        <v>382</v>
      </c>
      <c r="E205" s="43">
        <f t="shared" si="3"/>
        <v>2.43</v>
      </c>
      <c r="F205" s="43">
        <v>0</v>
      </c>
      <c r="G205" s="25">
        <v>2.43</v>
      </c>
    </row>
    <row r="206" ht="20.1" customHeight="1" spans="1:7">
      <c r="A206" s="24" t="s">
        <v>367</v>
      </c>
      <c r="B206" s="42" t="s">
        <v>383</v>
      </c>
      <c r="C206" s="59" t="s">
        <v>131</v>
      </c>
      <c r="D206" s="24" t="s">
        <v>384</v>
      </c>
      <c r="E206" s="43">
        <f t="shared" si="3"/>
        <v>1.19</v>
      </c>
      <c r="F206" s="43">
        <v>0</v>
      </c>
      <c r="G206" s="25">
        <v>1.19</v>
      </c>
    </row>
    <row r="207" ht="20.1" customHeight="1" spans="1:7">
      <c r="A207" s="24" t="s">
        <v>367</v>
      </c>
      <c r="B207" s="42" t="s">
        <v>91</v>
      </c>
      <c r="C207" s="59" t="s">
        <v>131</v>
      </c>
      <c r="D207" s="24" t="s">
        <v>227</v>
      </c>
      <c r="E207" s="43">
        <f t="shared" si="3"/>
        <v>10.88</v>
      </c>
      <c r="F207" s="43">
        <v>0</v>
      </c>
      <c r="G207" s="25">
        <v>10.88</v>
      </c>
    </row>
    <row r="208" ht="20.1" customHeight="1" spans="1:7">
      <c r="A208" s="24" t="s">
        <v>36</v>
      </c>
      <c r="B208" s="42" t="s">
        <v>36</v>
      </c>
      <c r="C208" s="59" t="s">
        <v>36</v>
      </c>
      <c r="D208" s="24" t="s">
        <v>231</v>
      </c>
      <c r="E208" s="43">
        <f t="shared" si="3"/>
        <v>35</v>
      </c>
      <c r="F208" s="43">
        <v>35</v>
      </c>
      <c r="G208" s="25">
        <v>0</v>
      </c>
    </row>
    <row r="209" ht="20.1" customHeight="1" spans="1:7">
      <c r="A209" s="24" t="s">
        <v>388</v>
      </c>
      <c r="B209" s="42" t="s">
        <v>91</v>
      </c>
      <c r="C209" s="59" t="s">
        <v>131</v>
      </c>
      <c r="D209" s="24" t="s">
        <v>391</v>
      </c>
      <c r="E209" s="43">
        <f t="shared" si="3"/>
        <v>35</v>
      </c>
      <c r="F209" s="43">
        <v>35</v>
      </c>
      <c r="G209" s="25">
        <v>0</v>
      </c>
    </row>
    <row r="210" ht="20.1" customHeight="1" spans="1:7">
      <c r="A210" s="24" t="s">
        <v>36</v>
      </c>
      <c r="B210" s="42" t="s">
        <v>36</v>
      </c>
      <c r="C210" s="59" t="s">
        <v>36</v>
      </c>
      <c r="D210" s="24" t="s">
        <v>134</v>
      </c>
      <c r="E210" s="43">
        <f t="shared" si="3"/>
        <v>349.05</v>
      </c>
      <c r="F210" s="43">
        <v>318.62</v>
      </c>
      <c r="G210" s="25">
        <v>30.43</v>
      </c>
    </row>
    <row r="211" ht="20.1" customHeight="1" spans="1:7">
      <c r="A211" s="24" t="s">
        <v>36</v>
      </c>
      <c r="B211" s="42" t="s">
        <v>36</v>
      </c>
      <c r="C211" s="59" t="s">
        <v>36</v>
      </c>
      <c r="D211" s="24" t="s">
        <v>356</v>
      </c>
      <c r="E211" s="43">
        <f t="shared" si="3"/>
        <v>313.62</v>
      </c>
      <c r="F211" s="43">
        <v>313.62</v>
      </c>
      <c r="G211" s="25">
        <v>0</v>
      </c>
    </row>
    <row r="212" ht="20.1" customHeight="1" spans="1:7">
      <c r="A212" s="24" t="s">
        <v>357</v>
      </c>
      <c r="B212" s="42" t="s">
        <v>84</v>
      </c>
      <c r="C212" s="59" t="s">
        <v>135</v>
      </c>
      <c r="D212" s="24" t="s">
        <v>358</v>
      </c>
      <c r="E212" s="43">
        <f t="shared" si="3"/>
        <v>68.35</v>
      </c>
      <c r="F212" s="43">
        <v>68.35</v>
      </c>
      <c r="G212" s="25">
        <v>0</v>
      </c>
    </row>
    <row r="213" ht="20.1" customHeight="1" spans="1:7">
      <c r="A213" s="24" t="s">
        <v>357</v>
      </c>
      <c r="B213" s="42" t="s">
        <v>87</v>
      </c>
      <c r="C213" s="59" t="s">
        <v>135</v>
      </c>
      <c r="D213" s="24" t="s">
        <v>359</v>
      </c>
      <c r="E213" s="43">
        <f t="shared" si="3"/>
        <v>19.24</v>
      </c>
      <c r="F213" s="43">
        <v>19.24</v>
      </c>
      <c r="G213" s="25">
        <v>0</v>
      </c>
    </row>
    <row r="214" ht="20.1" customHeight="1" spans="1:7">
      <c r="A214" s="24" t="s">
        <v>357</v>
      </c>
      <c r="B214" s="42" t="s">
        <v>89</v>
      </c>
      <c r="C214" s="59" t="s">
        <v>135</v>
      </c>
      <c r="D214" s="24" t="s">
        <v>393</v>
      </c>
      <c r="E214" s="43">
        <f t="shared" si="3"/>
        <v>62.2</v>
      </c>
      <c r="F214" s="43">
        <v>62.2</v>
      </c>
      <c r="G214" s="25">
        <v>0</v>
      </c>
    </row>
    <row r="215" ht="20.1" customHeight="1" spans="1:7">
      <c r="A215" s="24" t="s">
        <v>357</v>
      </c>
      <c r="B215" s="42" t="s">
        <v>94</v>
      </c>
      <c r="C215" s="59" t="s">
        <v>135</v>
      </c>
      <c r="D215" s="24" t="s">
        <v>361</v>
      </c>
      <c r="E215" s="43">
        <f t="shared" si="3"/>
        <v>21.83</v>
      </c>
      <c r="F215" s="43">
        <v>21.83</v>
      </c>
      <c r="G215" s="25">
        <v>0</v>
      </c>
    </row>
    <row r="216" ht="20.1" customHeight="1" spans="1:7">
      <c r="A216" s="24" t="s">
        <v>357</v>
      </c>
      <c r="B216" s="42" t="s">
        <v>225</v>
      </c>
      <c r="C216" s="59" t="s">
        <v>135</v>
      </c>
      <c r="D216" s="24" t="s">
        <v>396</v>
      </c>
      <c r="E216" s="43">
        <f t="shared" si="3"/>
        <v>10.92</v>
      </c>
      <c r="F216" s="43">
        <v>10.92</v>
      </c>
      <c r="G216" s="25">
        <v>0</v>
      </c>
    </row>
    <row r="217" ht="20.1" customHeight="1" spans="1:7">
      <c r="A217" s="24" t="s">
        <v>357</v>
      </c>
      <c r="B217" s="42" t="s">
        <v>362</v>
      </c>
      <c r="C217" s="59" t="s">
        <v>135</v>
      </c>
      <c r="D217" s="24" t="s">
        <v>363</v>
      </c>
      <c r="E217" s="43">
        <f t="shared" si="3"/>
        <v>15.35</v>
      </c>
      <c r="F217" s="43">
        <v>15.35</v>
      </c>
      <c r="G217" s="25">
        <v>0</v>
      </c>
    </row>
    <row r="218" ht="20.1" customHeight="1" spans="1:7">
      <c r="A218" s="24" t="s">
        <v>357</v>
      </c>
      <c r="B218" s="42" t="s">
        <v>394</v>
      </c>
      <c r="C218" s="59" t="s">
        <v>135</v>
      </c>
      <c r="D218" s="24" t="s">
        <v>395</v>
      </c>
      <c r="E218" s="43">
        <f t="shared" si="3"/>
        <v>3.53</v>
      </c>
      <c r="F218" s="43">
        <v>3.53</v>
      </c>
      <c r="G218" s="25">
        <v>0</v>
      </c>
    </row>
    <row r="219" ht="20.1" customHeight="1" spans="1:7">
      <c r="A219" s="24" t="s">
        <v>357</v>
      </c>
      <c r="B219" s="42" t="s">
        <v>365</v>
      </c>
      <c r="C219" s="59" t="s">
        <v>135</v>
      </c>
      <c r="D219" s="24" t="s">
        <v>215</v>
      </c>
      <c r="E219" s="43">
        <f t="shared" si="3"/>
        <v>21.18</v>
      </c>
      <c r="F219" s="43">
        <v>21.18</v>
      </c>
      <c r="G219" s="25">
        <v>0</v>
      </c>
    </row>
    <row r="220" ht="20.1" customHeight="1" spans="1:7">
      <c r="A220" s="24" t="s">
        <v>357</v>
      </c>
      <c r="B220" s="42" t="s">
        <v>91</v>
      </c>
      <c r="C220" s="59" t="s">
        <v>135</v>
      </c>
      <c r="D220" s="24" t="s">
        <v>216</v>
      </c>
      <c r="E220" s="43">
        <f t="shared" si="3"/>
        <v>91.02</v>
      </c>
      <c r="F220" s="43">
        <v>91.02</v>
      </c>
      <c r="G220" s="25">
        <v>0</v>
      </c>
    </row>
    <row r="221" ht="20.1" customHeight="1" spans="1:7">
      <c r="A221" s="24" t="s">
        <v>36</v>
      </c>
      <c r="B221" s="42" t="s">
        <v>36</v>
      </c>
      <c r="C221" s="59" t="s">
        <v>36</v>
      </c>
      <c r="D221" s="24" t="s">
        <v>366</v>
      </c>
      <c r="E221" s="43">
        <f t="shared" si="3"/>
        <v>30.43</v>
      </c>
      <c r="F221" s="43">
        <v>0</v>
      </c>
      <c r="G221" s="25">
        <v>30.43</v>
      </c>
    </row>
    <row r="222" ht="20.1" customHeight="1" spans="1:7">
      <c r="A222" s="24" t="s">
        <v>367</v>
      </c>
      <c r="B222" s="42" t="s">
        <v>84</v>
      </c>
      <c r="C222" s="59" t="s">
        <v>135</v>
      </c>
      <c r="D222" s="24" t="s">
        <v>368</v>
      </c>
      <c r="E222" s="43">
        <f t="shared" si="3"/>
        <v>2</v>
      </c>
      <c r="F222" s="43">
        <v>0</v>
      </c>
      <c r="G222" s="25">
        <v>2</v>
      </c>
    </row>
    <row r="223" ht="20.1" customHeight="1" spans="1:7">
      <c r="A223" s="24" t="s">
        <v>367</v>
      </c>
      <c r="B223" s="42" t="s">
        <v>102</v>
      </c>
      <c r="C223" s="59" t="s">
        <v>135</v>
      </c>
      <c r="D223" s="24" t="s">
        <v>374</v>
      </c>
      <c r="E223" s="43">
        <f t="shared" si="3"/>
        <v>8</v>
      </c>
      <c r="F223" s="43">
        <v>0</v>
      </c>
      <c r="G223" s="25">
        <v>8</v>
      </c>
    </row>
    <row r="224" ht="20.1" customHeight="1" spans="1:7">
      <c r="A224" s="24" t="s">
        <v>367</v>
      </c>
      <c r="B224" s="42" t="s">
        <v>379</v>
      </c>
      <c r="C224" s="59" t="s">
        <v>135</v>
      </c>
      <c r="D224" s="24" t="s">
        <v>380</v>
      </c>
      <c r="E224" s="43">
        <f t="shared" si="3"/>
        <v>5</v>
      </c>
      <c r="F224" s="43">
        <v>0</v>
      </c>
      <c r="G224" s="25">
        <v>5</v>
      </c>
    </row>
    <row r="225" ht="20.1" customHeight="1" spans="1:7">
      <c r="A225" s="24" t="s">
        <v>367</v>
      </c>
      <c r="B225" s="42" t="s">
        <v>381</v>
      </c>
      <c r="C225" s="59" t="s">
        <v>135</v>
      </c>
      <c r="D225" s="24" t="s">
        <v>382</v>
      </c>
      <c r="E225" s="43">
        <f t="shared" si="3"/>
        <v>3.52</v>
      </c>
      <c r="F225" s="43">
        <v>0</v>
      </c>
      <c r="G225" s="25">
        <v>3.52</v>
      </c>
    </row>
    <row r="226" ht="20.1" customHeight="1" spans="1:7">
      <c r="A226" s="24" t="s">
        <v>367</v>
      </c>
      <c r="B226" s="42" t="s">
        <v>383</v>
      </c>
      <c r="C226" s="59" t="s">
        <v>135</v>
      </c>
      <c r="D226" s="24" t="s">
        <v>384</v>
      </c>
      <c r="E226" s="43">
        <f t="shared" si="3"/>
        <v>1.86</v>
      </c>
      <c r="F226" s="43">
        <v>0</v>
      </c>
      <c r="G226" s="25">
        <v>1.86</v>
      </c>
    </row>
    <row r="227" ht="20.1" customHeight="1" spans="1:7">
      <c r="A227" s="24" t="s">
        <v>367</v>
      </c>
      <c r="B227" s="42" t="s">
        <v>91</v>
      </c>
      <c r="C227" s="59" t="s">
        <v>135</v>
      </c>
      <c r="D227" s="24" t="s">
        <v>227</v>
      </c>
      <c r="E227" s="43">
        <f t="shared" si="3"/>
        <v>10.05</v>
      </c>
      <c r="F227" s="43">
        <v>0</v>
      </c>
      <c r="G227" s="25">
        <v>10.05</v>
      </c>
    </row>
    <row r="228" ht="20.1" customHeight="1" spans="1:7">
      <c r="A228" s="24" t="s">
        <v>36</v>
      </c>
      <c r="B228" s="42" t="s">
        <v>36</v>
      </c>
      <c r="C228" s="59" t="s">
        <v>36</v>
      </c>
      <c r="D228" s="24" t="s">
        <v>231</v>
      </c>
      <c r="E228" s="43">
        <f t="shared" si="3"/>
        <v>5</v>
      </c>
      <c r="F228" s="43">
        <v>5</v>
      </c>
      <c r="G228" s="25">
        <v>0</v>
      </c>
    </row>
    <row r="229" ht="20.1" customHeight="1" spans="1:7">
      <c r="A229" s="24" t="s">
        <v>388</v>
      </c>
      <c r="B229" s="42" t="s">
        <v>91</v>
      </c>
      <c r="C229" s="59" t="s">
        <v>135</v>
      </c>
      <c r="D229" s="24" t="s">
        <v>391</v>
      </c>
      <c r="E229" s="43">
        <f t="shared" si="3"/>
        <v>5</v>
      </c>
      <c r="F229" s="43">
        <v>5</v>
      </c>
      <c r="G229" s="25">
        <v>0</v>
      </c>
    </row>
    <row r="230" ht="20.1" customHeight="1" spans="1:7">
      <c r="A230" s="24" t="s">
        <v>36</v>
      </c>
      <c r="B230" s="42" t="s">
        <v>36</v>
      </c>
      <c r="C230" s="59" t="s">
        <v>36</v>
      </c>
      <c r="D230" s="24" t="s">
        <v>136</v>
      </c>
      <c r="E230" s="43">
        <f t="shared" si="3"/>
        <v>527.53</v>
      </c>
      <c r="F230" s="43">
        <v>482.65</v>
      </c>
      <c r="G230" s="25">
        <v>44.88</v>
      </c>
    </row>
    <row r="231" ht="20.1" customHeight="1" spans="1:7">
      <c r="A231" s="24" t="s">
        <v>36</v>
      </c>
      <c r="B231" s="42" t="s">
        <v>36</v>
      </c>
      <c r="C231" s="59" t="s">
        <v>36</v>
      </c>
      <c r="D231" s="24" t="s">
        <v>137</v>
      </c>
      <c r="E231" s="43">
        <f t="shared" si="3"/>
        <v>149.08</v>
      </c>
      <c r="F231" s="43">
        <v>140.95</v>
      </c>
      <c r="G231" s="25">
        <v>8.13</v>
      </c>
    </row>
    <row r="232" ht="20.1" customHeight="1" spans="1:7">
      <c r="A232" s="24" t="s">
        <v>36</v>
      </c>
      <c r="B232" s="42" t="s">
        <v>36</v>
      </c>
      <c r="C232" s="59" t="s">
        <v>36</v>
      </c>
      <c r="D232" s="24" t="s">
        <v>356</v>
      </c>
      <c r="E232" s="43">
        <f t="shared" si="3"/>
        <v>140.95</v>
      </c>
      <c r="F232" s="43">
        <v>140.95</v>
      </c>
      <c r="G232" s="25">
        <v>0</v>
      </c>
    </row>
    <row r="233" ht="20.1" customHeight="1" spans="1:7">
      <c r="A233" s="24" t="s">
        <v>357</v>
      </c>
      <c r="B233" s="42" t="s">
        <v>84</v>
      </c>
      <c r="C233" s="59" t="s">
        <v>138</v>
      </c>
      <c r="D233" s="24" t="s">
        <v>358</v>
      </c>
      <c r="E233" s="43">
        <f t="shared" si="3"/>
        <v>28.33</v>
      </c>
      <c r="F233" s="43">
        <v>28.33</v>
      </c>
      <c r="G233" s="25">
        <v>0</v>
      </c>
    </row>
    <row r="234" ht="20.1" customHeight="1" spans="1:7">
      <c r="A234" s="24" t="s">
        <v>357</v>
      </c>
      <c r="B234" s="42" t="s">
        <v>87</v>
      </c>
      <c r="C234" s="59" t="s">
        <v>138</v>
      </c>
      <c r="D234" s="24" t="s">
        <v>359</v>
      </c>
      <c r="E234" s="43">
        <f t="shared" si="3"/>
        <v>8.31</v>
      </c>
      <c r="F234" s="43">
        <v>8.31</v>
      </c>
      <c r="G234" s="25">
        <v>0</v>
      </c>
    </row>
    <row r="235" ht="20.1" customHeight="1" spans="1:7">
      <c r="A235" s="24" t="s">
        <v>357</v>
      </c>
      <c r="B235" s="42" t="s">
        <v>89</v>
      </c>
      <c r="C235" s="59" t="s">
        <v>138</v>
      </c>
      <c r="D235" s="24" t="s">
        <v>393</v>
      </c>
      <c r="E235" s="43">
        <f t="shared" si="3"/>
        <v>30.34</v>
      </c>
      <c r="F235" s="43">
        <v>30.34</v>
      </c>
      <c r="G235" s="25">
        <v>0</v>
      </c>
    </row>
    <row r="236" ht="20.1" customHeight="1" spans="1:7">
      <c r="A236" s="24" t="s">
        <v>357</v>
      </c>
      <c r="B236" s="42" t="s">
        <v>94</v>
      </c>
      <c r="C236" s="59" t="s">
        <v>138</v>
      </c>
      <c r="D236" s="24" t="s">
        <v>361</v>
      </c>
      <c r="E236" s="43">
        <f t="shared" si="3"/>
        <v>9.17</v>
      </c>
      <c r="F236" s="43">
        <v>9.17</v>
      </c>
      <c r="G236" s="25">
        <v>0</v>
      </c>
    </row>
    <row r="237" ht="20.1" customHeight="1" spans="1:7">
      <c r="A237" s="24" t="s">
        <v>357</v>
      </c>
      <c r="B237" s="42" t="s">
        <v>225</v>
      </c>
      <c r="C237" s="59" t="s">
        <v>138</v>
      </c>
      <c r="D237" s="24" t="s">
        <v>396</v>
      </c>
      <c r="E237" s="43">
        <f t="shared" si="3"/>
        <v>4.58</v>
      </c>
      <c r="F237" s="43">
        <v>4.58</v>
      </c>
      <c r="G237" s="25">
        <v>0</v>
      </c>
    </row>
    <row r="238" ht="20.1" customHeight="1" spans="1:7">
      <c r="A238" s="24" t="s">
        <v>357</v>
      </c>
      <c r="B238" s="42" t="s">
        <v>362</v>
      </c>
      <c r="C238" s="59" t="s">
        <v>138</v>
      </c>
      <c r="D238" s="24" t="s">
        <v>363</v>
      </c>
      <c r="E238" s="43">
        <f t="shared" si="3"/>
        <v>7.36</v>
      </c>
      <c r="F238" s="43">
        <v>7.36</v>
      </c>
      <c r="G238" s="25">
        <v>0</v>
      </c>
    </row>
    <row r="239" ht="20.1" customHeight="1" spans="1:7">
      <c r="A239" s="24" t="s">
        <v>357</v>
      </c>
      <c r="B239" s="42" t="s">
        <v>394</v>
      </c>
      <c r="C239" s="59" t="s">
        <v>138</v>
      </c>
      <c r="D239" s="24" t="s">
        <v>395</v>
      </c>
      <c r="E239" s="43">
        <f t="shared" si="3"/>
        <v>0.82</v>
      </c>
      <c r="F239" s="43">
        <v>0.82</v>
      </c>
      <c r="G239" s="25">
        <v>0</v>
      </c>
    </row>
    <row r="240" ht="20.1" customHeight="1" spans="1:7">
      <c r="A240" s="24" t="s">
        <v>357</v>
      </c>
      <c r="B240" s="42" t="s">
        <v>365</v>
      </c>
      <c r="C240" s="59" t="s">
        <v>138</v>
      </c>
      <c r="D240" s="24" t="s">
        <v>215</v>
      </c>
      <c r="E240" s="43">
        <f t="shared" si="3"/>
        <v>9.72</v>
      </c>
      <c r="F240" s="43">
        <v>9.72</v>
      </c>
      <c r="G240" s="25">
        <v>0</v>
      </c>
    </row>
    <row r="241" ht="20.1" customHeight="1" spans="1:7">
      <c r="A241" s="24" t="s">
        <v>357</v>
      </c>
      <c r="B241" s="42" t="s">
        <v>91</v>
      </c>
      <c r="C241" s="59" t="s">
        <v>138</v>
      </c>
      <c r="D241" s="24" t="s">
        <v>216</v>
      </c>
      <c r="E241" s="43">
        <f t="shared" si="3"/>
        <v>42.32</v>
      </c>
      <c r="F241" s="43">
        <v>42.32</v>
      </c>
      <c r="G241" s="25">
        <v>0</v>
      </c>
    </row>
    <row r="242" ht="20.1" customHeight="1" spans="1:7">
      <c r="A242" s="24" t="s">
        <v>36</v>
      </c>
      <c r="B242" s="42" t="s">
        <v>36</v>
      </c>
      <c r="C242" s="59" t="s">
        <v>36</v>
      </c>
      <c r="D242" s="24" t="s">
        <v>366</v>
      </c>
      <c r="E242" s="43">
        <f t="shared" si="3"/>
        <v>8.13</v>
      </c>
      <c r="F242" s="43">
        <v>0</v>
      </c>
      <c r="G242" s="25">
        <v>8.13</v>
      </c>
    </row>
    <row r="243" ht="20.1" customHeight="1" spans="1:7">
      <c r="A243" s="24" t="s">
        <v>367</v>
      </c>
      <c r="B243" s="42" t="s">
        <v>84</v>
      </c>
      <c r="C243" s="59" t="s">
        <v>138</v>
      </c>
      <c r="D243" s="24" t="s">
        <v>368</v>
      </c>
      <c r="E243" s="43">
        <f t="shared" si="3"/>
        <v>1.33</v>
      </c>
      <c r="F243" s="43">
        <v>0</v>
      </c>
      <c r="G243" s="25">
        <v>1.33</v>
      </c>
    </row>
    <row r="244" ht="20.1" customHeight="1" spans="1:7">
      <c r="A244" s="24" t="s">
        <v>367</v>
      </c>
      <c r="B244" s="42" t="s">
        <v>102</v>
      </c>
      <c r="C244" s="59" t="s">
        <v>138</v>
      </c>
      <c r="D244" s="24" t="s">
        <v>374</v>
      </c>
      <c r="E244" s="43">
        <f t="shared" si="3"/>
        <v>5</v>
      </c>
      <c r="F244" s="43">
        <v>0</v>
      </c>
      <c r="G244" s="25">
        <v>5</v>
      </c>
    </row>
    <row r="245" ht="20.1" customHeight="1" spans="1:7">
      <c r="A245" s="24" t="s">
        <v>367</v>
      </c>
      <c r="B245" s="42" t="s">
        <v>381</v>
      </c>
      <c r="C245" s="59" t="s">
        <v>138</v>
      </c>
      <c r="D245" s="24" t="s">
        <v>382</v>
      </c>
      <c r="E245" s="43">
        <f t="shared" si="3"/>
        <v>0.95</v>
      </c>
      <c r="F245" s="43">
        <v>0</v>
      </c>
      <c r="G245" s="25">
        <v>0.95</v>
      </c>
    </row>
    <row r="246" ht="20.1" customHeight="1" spans="1:7">
      <c r="A246" s="24" t="s">
        <v>367</v>
      </c>
      <c r="B246" s="42" t="s">
        <v>383</v>
      </c>
      <c r="C246" s="59" t="s">
        <v>138</v>
      </c>
      <c r="D246" s="24" t="s">
        <v>384</v>
      </c>
      <c r="E246" s="43">
        <f t="shared" si="3"/>
        <v>0.85</v>
      </c>
      <c r="F246" s="43">
        <v>0</v>
      </c>
      <c r="G246" s="25">
        <v>0.85</v>
      </c>
    </row>
    <row r="247" ht="20.1" customHeight="1" spans="1:7">
      <c r="A247" s="24" t="s">
        <v>36</v>
      </c>
      <c r="B247" s="42" t="s">
        <v>36</v>
      </c>
      <c r="C247" s="59" t="s">
        <v>36</v>
      </c>
      <c r="D247" s="24" t="s">
        <v>139</v>
      </c>
      <c r="E247" s="43">
        <f t="shared" si="3"/>
        <v>147.62</v>
      </c>
      <c r="F247" s="43">
        <v>125.58</v>
      </c>
      <c r="G247" s="25">
        <v>22.04</v>
      </c>
    </row>
    <row r="248" ht="20.1" customHeight="1" spans="1:7">
      <c r="A248" s="24" t="s">
        <v>36</v>
      </c>
      <c r="B248" s="42" t="s">
        <v>36</v>
      </c>
      <c r="C248" s="59" t="s">
        <v>36</v>
      </c>
      <c r="D248" s="24" t="s">
        <v>356</v>
      </c>
      <c r="E248" s="43">
        <f t="shared" si="3"/>
        <v>125.58</v>
      </c>
      <c r="F248" s="43">
        <v>125.58</v>
      </c>
      <c r="G248" s="25">
        <v>0</v>
      </c>
    </row>
    <row r="249" ht="20.1" customHeight="1" spans="1:7">
      <c r="A249" s="24" t="s">
        <v>357</v>
      </c>
      <c r="B249" s="42" t="s">
        <v>84</v>
      </c>
      <c r="C249" s="59" t="s">
        <v>140</v>
      </c>
      <c r="D249" s="24" t="s">
        <v>358</v>
      </c>
      <c r="E249" s="43">
        <f t="shared" si="3"/>
        <v>26.8</v>
      </c>
      <c r="F249" s="43">
        <v>26.8</v>
      </c>
      <c r="G249" s="25">
        <v>0</v>
      </c>
    </row>
    <row r="250" ht="20.1" customHeight="1" spans="1:7">
      <c r="A250" s="24" t="s">
        <v>357</v>
      </c>
      <c r="B250" s="42" t="s">
        <v>87</v>
      </c>
      <c r="C250" s="59" t="s">
        <v>140</v>
      </c>
      <c r="D250" s="24" t="s">
        <v>359</v>
      </c>
      <c r="E250" s="43">
        <f t="shared" si="3"/>
        <v>5.05</v>
      </c>
      <c r="F250" s="43">
        <v>5.05</v>
      </c>
      <c r="G250" s="25">
        <v>0</v>
      </c>
    </row>
    <row r="251" ht="20.1" customHeight="1" spans="1:7">
      <c r="A251" s="24" t="s">
        <v>357</v>
      </c>
      <c r="B251" s="42" t="s">
        <v>89</v>
      </c>
      <c r="C251" s="59" t="s">
        <v>140</v>
      </c>
      <c r="D251" s="24" t="s">
        <v>393</v>
      </c>
      <c r="E251" s="43">
        <f t="shared" si="3"/>
        <v>26.79</v>
      </c>
      <c r="F251" s="43">
        <v>26.79</v>
      </c>
      <c r="G251" s="25">
        <v>0</v>
      </c>
    </row>
    <row r="252" ht="20.1" customHeight="1" spans="1:7">
      <c r="A252" s="24" t="s">
        <v>357</v>
      </c>
      <c r="B252" s="42" t="s">
        <v>94</v>
      </c>
      <c r="C252" s="59" t="s">
        <v>140</v>
      </c>
      <c r="D252" s="24" t="s">
        <v>361</v>
      </c>
      <c r="E252" s="43">
        <f t="shared" si="3"/>
        <v>8.46</v>
      </c>
      <c r="F252" s="43">
        <v>8.46</v>
      </c>
      <c r="G252" s="25">
        <v>0</v>
      </c>
    </row>
    <row r="253" ht="20.1" customHeight="1" spans="1:7">
      <c r="A253" s="24" t="s">
        <v>357</v>
      </c>
      <c r="B253" s="42" t="s">
        <v>225</v>
      </c>
      <c r="C253" s="59" t="s">
        <v>140</v>
      </c>
      <c r="D253" s="24" t="s">
        <v>396</v>
      </c>
      <c r="E253" s="43">
        <f t="shared" si="3"/>
        <v>4.24</v>
      </c>
      <c r="F253" s="43">
        <v>4.24</v>
      </c>
      <c r="G253" s="25">
        <v>0</v>
      </c>
    </row>
    <row r="254" ht="20.1" customHeight="1" spans="1:7">
      <c r="A254" s="24" t="s">
        <v>357</v>
      </c>
      <c r="B254" s="42" t="s">
        <v>362</v>
      </c>
      <c r="C254" s="59" t="s">
        <v>140</v>
      </c>
      <c r="D254" s="24" t="s">
        <v>363</v>
      </c>
      <c r="E254" s="43">
        <f t="shared" si="3"/>
        <v>7.77</v>
      </c>
      <c r="F254" s="43">
        <v>7.77</v>
      </c>
      <c r="G254" s="25">
        <v>0</v>
      </c>
    </row>
    <row r="255" ht="20.1" customHeight="1" spans="1:7">
      <c r="A255" s="24" t="s">
        <v>357</v>
      </c>
      <c r="B255" s="42" t="s">
        <v>394</v>
      </c>
      <c r="C255" s="59" t="s">
        <v>140</v>
      </c>
      <c r="D255" s="24" t="s">
        <v>395</v>
      </c>
      <c r="E255" s="43">
        <f t="shared" si="3"/>
        <v>0.62</v>
      </c>
      <c r="F255" s="43">
        <v>0.62</v>
      </c>
      <c r="G255" s="25">
        <v>0</v>
      </c>
    </row>
    <row r="256" ht="20.1" customHeight="1" spans="1:7">
      <c r="A256" s="24" t="s">
        <v>357</v>
      </c>
      <c r="B256" s="42" t="s">
        <v>365</v>
      </c>
      <c r="C256" s="59" t="s">
        <v>140</v>
      </c>
      <c r="D256" s="24" t="s">
        <v>215</v>
      </c>
      <c r="E256" s="43">
        <f t="shared" si="3"/>
        <v>9.39</v>
      </c>
      <c r="F256" s="43">
        <v>9.39</v>
      </c>
      <c r="G256" s="25">
        <v>0</v>
      </c>
    </row>
    <row r="257" ht="20.1" customHeight="1" spans="1:7">
      <c r="A257" s="24" t="s">
        <v>357</v>
      </c>
      <c r="B257" s="42" t="s">
        <v>91</v>
      </c>
      <c r="C257" s="59" t="s">
        <v>140</v>
      </c>
      <c r="D257" s="24" t="s">
        <v>216</v>
      </c>
      <c r="E257" s="43">
        <f t="shared" si="3"/>
        <v>36.46</v>
      </c>
      <c r="F257" s="43">
        <v>36.46</v>
      </c>
      <c r="G257" s="25">
        <v>0</v>
      </c>
    </row>
    <row r="258" ht="20.1" customHeight="1" spans="1:7">
      <c r="A258" s="24" t="s">
        <v>36</v>
      </c>
      <c r="B258" s="42" t="s">
        <v>36</v>
      </c>
      <c r="C258" s="59" t="s">
        <v>36</v>
      </c>
      <c r="D258" s="24" t="s">
        <v>366</v>
      </c>
      <c r="E258" s="43">
        <f t="shared" si="3"/>
        <v>22.04</v>
      </c>
      <c r="F258" s="43">
        <v>0</v>
      </c>
      <c r="G258" s="25">
        <v>22.04</v>
      </c>
    </row>
    <row r="259" ht="20.1" customHeight="1" spans="1:7">
      <c r="A259" s="24" t="s">
        <v>367</v>
      </c>
      <c r="B259" s="42" t="s">
        <v>84</v>
      </c>
      <c r="C259" s="59" t="s">
        <v>140</v>
      </c>
      <c r="D259" s="24" t="s">
        <v>368</v>
      </c>
      <c r="E259" s="43">
        <f t="shared" si="3"/>
        <v>0.64</v>
      </c>
      <c r="F259" s="43">
        <v>0</v>
      </c>
      <c r="G259" s="25">
        <v>0.64</v>
      </c>
    </row>
    <row r="260" ht="20.1" customHeight="1" spans="1:7">
      <c r="A260" s="24" t="s">
        <v>367</v>
      </c>
      <c r="B260" s="42" t="s">
        <v>102</v>
      </c>
      <c r="C260" s="59" t="s">
        <v>140</v>
      </c>
      <c r="D260" s="24" t="s">
        <v>374</v>
      </c>
      <c r="E260" s="43">
        <f t="shared" si="3"/>
        <v>20</v>
      </c>
      <c r="F260" s="43">
        <v>0</v>
      </c>
      <c r="G260" s="25">
        <v>20</v>
      </c>
    </row>
    <row r="261" ht="20.1" customHeight="1" spans="1:7">
      <c r="A261" s="24" t="s">
        <v>367</v>
      </c>
      <c r="B261" s="42" t="s">
        <v>381</v>
      </c>
      <c r="C261" s="59" t="s">
        <v>140</v>
      </c>
      <c r="D261" s="24" t="s">
        <v>382</v>
      </c>
      <c r="E261" s="43">
        <f t="shared" si="3"/>
        <v>0.5</v>
      </c>
      <c r="F261" s="43">
        <v>0</v>
      </c>
      <c r="G261" s="25">
        <v>0.5</v>
      </c>
    </row>
    <row r="262" ht="20.1" customHeight="1" spans="1:7">
      <c r="A262" s="24" t="s">
        <v>367</v>
      </c>
      <c r="B262" s="42" t="s">
        <v>383</v>
      </c>
      <c r="C262" s="59" t="s">
        <v>140</v>
      </c>
      <c r="D262" s="24" t="s">
        <v>384</v>
      </c>
      <c r="E262" s="43">
        <f t="shared" si="3"/>
        <v>0.8</v>
      </c>
      <c r="F262" s="43">
        <v>0</v>
      </c>
      <c r="G262" s="25">
        <v>0.8</v>
      </c>
    </row>
    <row r="263" ht="20.1" customHeight="1" spans="1:7">
      <c r="A263" s="24" t="s">
        <v>367</v>
      </c>
      <c r="B263" s="42" t="s">
        <v>91</v>
      </c>
      <c r="C263" s="59" t="s">
        <v>140</v>
      </c>
      <c r="D263" s="24" t="s">
        <v>227</v>
      </c>
      <c r="E263" s="43">
        <f t="shared" ref="E263:E324" si="4">SUM(F263:G263)</f>
        <v>0.1</v>
      </c>
      <c r="F263" s="43">
        <v>0</v>
      </c>
      <c r="G263" s="25">
        <v>0.1</v>
      </c>
    </row>
    <row r="264" ht="20.1" customHeight="1" spans="1:7">
      <c r="A264" s="24" t="s">
        <v>36</v>
      </c>
      <c r="B264" s="42" t="s">
        <v>36</v>
      </c>
      <c r="C264" s="59" t="s">
        <v>36</v>
      </c>
      <c r="D264" s="24" t="s">
        <v>141</v>
      </c>
      <c r="E264" s="43">
        <f t="shared" si="4"/>
        <v>103.83</v>
      </c>
      <c r="F264" s="43">
        <v>96.47</v>
      </c>
      <c r="G264" s="25">
        <v>7.36</v>
      </c>
    </row>
    <row r="265" ht="20.1" customHeight="1" spans="1:7">
      <c r="A265" s="24" t="s">
        <v>36</v>
      </c>
      <c r="B265" s="42" t="s">
        <v>36</v>
      </c>
      <c r="C265" s="59" t="s">
        <v>36</v>
      </c>
      <c r="D265" s="24" t="s">
        <v>356</v>
      </c>
      <c r="E265" s="43">
        <f t="shared" si="4"/>
        <v>96.47</v>
      </c>
      <c r="F265" s="43">
        <v>96.47</v>
      </c>
      <c r="G265" s="25">
        <v>0</v>
      </c>
    </row>
    <row r="266" ht="20.1" customHeight="1" spans="1:7">
      <c r="A266" s="24" t="s">
        <v>357</v>
      </c>
      <c r="B266" s="42" t="s">
        <v>84</v>
      </c>
      <c r="C266" s="59" t="s">
        <v>142</v>
      </c>
      <c r="D266" s="24" t="s">
        <v>358</v>
      </c>
      <c r="E266" s="43">
        <f t="shared" si="4"/>
        <v>19.45</v>
      </c>
      <c r="F266" s="43">
        <v>19.45</v>
      </c>
      <c r="G266" s="25">
        <v>0</v>
      </c>
    </row>
    <row r="267" ht="20.1" customHeight="1" spans="1:7">
      <c r="A267" s="24" t="s">
        <v>357</v>
      </c>
      <c r="B267" s="42" t="s">
        <v>87</v>
      </c>
      <c r="C267" s="59" t="s">
        <v>142</v>
      </c>
      <c r="D267" s="24" t="s">
        <v>359</v>
      </c>
      <c r="E267" s="43">
        <f t="shared" si="4"/>
        <v>0.63</v>
      </c>
      <c r="F267" s="43">
        <v>0.63</v>
      </c>
      <c r="G267" s="25">
        <v>0</v>
      </c>
    </row>
    <row r="268" ht="20.1" customHeight="1" spans="1:7">
      <c r="A268" s="24" t="s">
        <v>357</v>
      </c>
      <c r="B268" s="42" t="s">
        <v>89</v>
      </c>
      <c r="C268" s="59" t="s">
        <v>142</v>
      </c>
      <c r="D268" s="24" t="s">
        <v>393</v>
      </c>
      <c r="E268" s="43">
        <f t="shared" si="4"/>
        <v>20.67</v>
      </c>
      <c r="F268" s="43">
        <v>20.67</v>
      </c>
      <c r="G268" s="25">
        <v>0</v>
      </c>
    </row>
    <row r="269" ht="20.1" customHeight="1" spans="1:7">
      <c r="A269" s="24" t="s">
        <v>357</v>
      </c>
      <c r="B269" s="42" t="s">
        <v>94</v>
      </c>
      <c r="C269" s="59" t="s">
        <v>142</v>
      </c>
      <c r="D269" s="24" t="s">
        <v>361</v>
      </c>
      <c r="E269" s="43">
        <f t="shared" si="4"/>
        <v>6.61</v>
      </c>
      <c r="F269" s="43">
        <v>6.61</v>
      </c>
      <c r="G269" s="25">
        <v>0</v>
      </c>
    </row>
    <row r="270" ht="20.1" customHeight="1" spans="1:7">
      <c r="A270" s="24" t="s">
        <v>357</v>
      </c>
      <c r="B270" s="42" t="s">
        <v>225</v>
      </c>
      <c r="C270" s="59" t="s">
        <v>142</v>
      </c>
      <c r="D270" s="24" t="s">
        <v>396</v>
      </c>
      <c r="E270" s="43">
        <f t="shared" si="4"/>
        <v>3.31</v>
      </c>
      <c r="F270" s="43">
        <v>3.31</v>
      </c>
      <c r="G270" s="25">
        <v>0</v>
      </c>
    </row>
    <row r="271" ht="20.1" customHeight="1" spans="1:7">
      <c r="A271" s="24" t="s">
        <v>357</v>
      </c>
      <c r="B271" s="42" t="s">
        <v>362</v>
      </c>
      <c r="C271" s="59" t="s">
        <v>142</v>
      </c>
      <c r="D271" s="24" t="s">
        <v>363</v>
      </c>
      <c r="E271" s="43">
        <f t="shared" si="4"/>
        <v>5.49</v>
      </c>
      <c r="F271" s="43">
        <v>5.49</v>
      </c>
      <c r="G271" s="25">
        <v>0</v>
      </c>
    </row>
    <row r="272" ht="20.1" customHeight="1" spans="1:7">
      <c r="A272" s="24" t="s">
        <v>357</v>
      </c>
      <c r="B272" s="42" t="s">
        <v>394</v>
      </c>
      <c r="C272" s="59" t="s">
        <v>142</v>
      </c>
      <c r="D272" s="24" t="s">
        <v>395</v>
      </c>
      <c r="E272" s="43">
        <f t="shared" si="4"/>
        <v>0.35</v>
      </c>
      <c r="F272" s="43">
        <v>0.35</v>
      </c>
      <c r="G272" s="25">
        <v>0</v>
      </c>
    </row>
    <row r="273" ht="20.1" customHeight="1" spans="1:7">
      <c r="A273" s="24" t="s">
        <v>357</v>
      </c>
      <c r="B273" s="42" t="s">
        <v>365</v>
      </c>
      <c r="C273" s="59" t="s">
        <v>142</v>
      </c>
      <c r="D273" s="24" t="s">
        <v>215</v>
      </c>
      <c r="E273" s="43">
        <f t="shared" si="4"/>
        <v>7.01</v>
      </c>
      <c r="F273" s="43">
        <v>7.01</v>
      </c>
      <c r="G273" s="25">
        <v>0</v>
      </c>
    </row>
    <row r="274" ht="20.1" customHeight="1" spans="1:7">
      <c r="A274" s="24" t="s">
        <v>357</v>
      </c>
      <c r="B274" s="42" t="s">
        <v>91</v>
      </c>
      <c r="C274" s="59" t="s">
        <v>142</v>
      </c>
      <c r="D274" s="24" t="s">
        <v>216</v>
      </c>
      <c r="E274" s="43">
        <f t="shared" si="4"/>
        <v>32.95</v>
      </c>
      <c r="F274" s="43">
        <v>32.95</v>
      </c>
      <c r="G274" s="25">
        <v>0</v>
      </c>
    </row>
    <row r="275" ht="20.1" customHeight="1" spans="1:7">
      <c r="A275" s="24" t="s">
        <v>36</v>
      </c>
      <c r="B275" s="42" t="s">
        <v>36</v>
      </c>
      <c r="C275" s="59" t="s">
        <v>36</v>
      </c>
      <c r="D275" s="24" t="s">
        <v>366</v>
      </c>
      <c r="E275" s="43">
        <f t="shared" si="4"/>
        <v>7.36</v>
      </c>
      <c r="F275" s="43">
        <v>0</v>
      </c>
      <c r="G275" s="25">
        <v>7.36</v>
      </c>
    </row>
    <row r="276" ht="20.1" customHeight="1" spans="1:7">
      <c r="A276" s="24" t="s">
        <v>367</v>
      </c>
      <c r="B276" s="42" t="s">
        <v>84</v>
      </c>
      <c r="C276" s="59" t="s">
        <v>142</v>
      </c>
      <c r="D276" s="24" t="s">
        <v>368</v>
      </c>
      <c r="E276" s="43">
        <f t="shared" si="4"/>
        <v>0.5</v>
      </c>
      <c r="F276" s="43">
        <v>0</v>
      </c>
      <c r="G276" s="25">
        <v>0.5</v>
      </c>
    </row>
    <row r="277" ht="20.1" customHeight="1" spans="1:7">
      <c r="A277" s="24" t="s">
        <v>367</v>
      </c>
      <c r="B277" s="42" t="s">
        <v>102</v>
      </c>
      <c r="C277" s="59" t="s">
        <v>142</v>
      </c>
      <c r="D277" s="24" t="s">
        <v>374</v>
      </c>
      <c r="E277" s="43">
        <f t="shared" si="4"/>
        <v>5</v>
      </c>
      <c r="F277" s="43">
        <v>0</v>
      </c>
      <c r="G277" s="25">
        <v>5</v>
      </c>
    </row>
    <row r="278" ht="20.1" customHeight="1" spans="1:7">
      <c r="A278" s="24" t="s">
        <v>367</v>
      </c>
      <c r="B278" s="42" t="s">
        <v>381</v>
      </c>
      <c r="C278" s="59" t="s">
        <v>142</v>
      </c>
      <c r="D278" s="24" t="s">
        <v>382</v>
      </c>
      <c r="E278" s="43">
        <f t="shared" si="4"/>
        <v>1.21</v>
      </c>
      <c r="F278" s="43">
        <v>0</v>
      </c>
      <c r="G278" s="25">
        <v>1.21</v>
      </c>
    </row>
    <row r="279" ht="20.1" customHeight="1" spans="1:7">
      <c r="A279" s="24" t="s">
        <v>367</v>
      </c>
      <c r="B279" s="42" t="s">
        <v>383</v>
      </c>
      <c r="C279" s="59" t="s">
        <v>142</v>
      </c>
      <c r="D279" s="24" t="s">
        <v>384</v>
      </c>
      <c r="E279" s="43">
        <f t="shared" si="4"/>
        <v>0.65</v>
      </c>
      <c r="F279" s="43">
        <v>0</v>
      </c>
      <c r="G279" s="25">
        <v>0.65</v>
      </c>
    </row>
    <row r="280" ht="20.1" customHeight="1" spans="1:7">
      <c r="A280" s="24" t="s">
        <v>36</v>
      </c>
      <c r="B280" s="42" t="s">
        <v>36</v>
      </c>
      <c r="C280" s="59" t="s">
        <v>36</v>
      </c>
      <c r="D280" s="24" t="s">
        <v>143</v>
      </c>
      <c r="E280" s="43">
        <f t="shared" si="4"/>
        <v>127</v>
      </c>
      <c r="F280" s="43">
        <v>119.65</v>
      </c>
      <c r="G280" s="25">
        <v>7.35</v>
      </c>
    </row>
    <row r="281" ht="20.1" customHeight="1" spans="1:7">
      <c r="A281" s="24" t="s">
        <v>36</v>
      </c>
      <c r="B281" s="42" t="s">
        <v>36</v>
      </c>
      <c r="C281" s="59" t="s">
        <v>36</v>
      </c>
      <c r="D281" s="24" t="s">
        <v>356</v>
      </c>
      <c r="E281" s="43">
        <f t="shared" si="4"/>
        <v>119.65</v>
      </c>
      <c r="F281" s="43">
        <v>119.65</v>
      </c>
      <c r="G281" s="25">
        <v>0</v>
      </c>
    </row>
    <row r="282" ht="20.1" customHeight="1" spans="1:7">
      <c r="A282" s="24" t="s">
        <v>357</v>
      </c>
      <c r="B282" s="42" t="s">
        <v>84</v>
      </c>
      <c r="C282" s="59" t="s">
        <v>144</v>
      </c>
      <c r="D282" s="24" t="s">
        <v>358</v>
      </c>
      <c r="E282" s="43">
        <f t="shared" si="4"/>
        <v>23.48</v>
      </c>
      <c r="F282" s="43">
        <v>23.48</v>
      </c>
      <c r="G282" s="25">
        <v>0</v>
      </c>
    </row>
    <row r="283" ht="20.1" customHeight="1" spans="1:7">
      <c r="A283" s="24" t="s">
        <v>357</v>
      </c>
      <c r="B283" s="42" t="s">
        <v>87</v>
      </c>
      <c r="C283" s="59" t="s">
        <v>144</v>
      </c>
      <c r="D283" s="24" t="s">
        <v>359</v>
      </c>
      <c r="E283" s="43">
        <f t="shared" si="4"/>
        <v>0.73</v>
      </c>
      <c r="F283" s="43">
        <v>0.73</v>
      </c>
      <c r="G283" s="25">
        <v>0</v>
      </c>
    </row>
    <row r="284" ht="20.1" customHeight="1" spans="1:7">
      <c r="A284" s="24" t="s">
        <v>357</v>
      </c>
      <c r="B284" s="42" t="s">
        <v>89</v>
      </c>
      <c r="C284" s="59" t="s">
        <v>144</v>
      </c>
      <c r="D284" s="24" t="s">
        <v>393</v>
      </c>
      <c r="E284" s="43">
        <f t="shared" si="4"/>
        <v>22</v>
      </c>
      <c r="F284" s="43">
        <v>22</v>
      </c>
      <c r="G284" s="25">
        <v>0</v>
      </c>
    </row>
    <row r="285" ht="20.1" customHeight="1" spans="1:7">
      <c r="A285" s="24" t="s">
        <v>357</v>
      </c>
      <c r="B285" s="42" t="s">
        <v>94</v>
      </c>
      <c r="C285" s="59" t="s">
        <v>144</v>
      </c>
      <c r="D285" s="24" t="s">
        <v>361</v>
      </c>
      <c r="E285" s="43">
        <f t="shared" si="4"/>
        <v>7.74</v>
      </c>
      <c r="F285" s="43">
        <v>7.74</v>
      </c>
      <c r="G285" s="25">
        <v>0</v>
      </c>
    </row>
    <row r="286" ht="20.1" customHeight="1" spans="1:7">
      <c r="A286" s="24" t="s">
        <v>357</v>
      </c>
      <c r="B286" s="42" t="s">
        <v>225</v>
      </c>
      <c r="C286" s="59" t="s">
        <v>144</v>
      </c>
      <c r="D286" s="24" t="s">
        <v>396</v>
      </c>
      <c r="E286" s="43">
        <f t="shared" si="4"/>
        <v>3.87</v>
      </c>
      <c r="F286" s="43">
        <v>3.87</v>
      </c>
      <c r="G286" s="25">
        <v>0</v>
      </c>
    </row>
    <row r="287" ht="20.1" customHeight="1" spans="1:7">
      <c r="A287" s="24" t="s">
        <v>357</v>
      </c>
      <c r="B287" s="42" t="s">
        <v>362</v>
      </c>
      <c r="C287" s="59" t="s">
        <v>144</v>
      </c>
      <c r="D287" s="24" t="s">
        <v>363</v>
      </c>
      <c r="E287" s="43">
        <f t="shared" si="4"/>
        <v>6.51</v>
      </c>
      <c r="F287" s="43">
        <v>6.51</v>
      </c>
      <c r="G287" s="25">
        <v>0</v>
      </c>
    </row>
    <row r="288" ht="20.1" customHeight="1" spans="1:7">
      <c r="A288" s="24" t="s">
        <v>357</v>
      </c>
      <c r="B288" s="42" t="s">
        <v>394</v>
      </c>
      <c r="C288" s="59" t="s">
        <v>144</v>
      </c>
      <c r="D288" s="24" t="s">
        <v>395</v>
      </c>
      <c r="E288" s="43">
        <f t="shared" si="4"/>
        <v>0.58</v>
      </c>
      <c r="F288" s="43">
        <v>0.58</v>
      </c>
      <c r="G288" s="25">
        <v>0</v>
      </c>
    </row>
    <row r="289" ht="20.1" customHeight="1" spans="1:7">
      <c r="A289" s="24" t="s">
        <v>357</v>
      </c>
      <c r="B289" s="42" t="s">
        <v>365</v>
      </c>
      <c r="C289" s="59" t="s">
        <v>144</v>
      </c>
      <c r="D289" s="24" t="s">
        <v>215</v>
      </c>
      <c r="E289" s="43">
        <f t="shared" si="4"/>
        <v>8.31</v>
      </c>
      <c r="F289" s="43">
        <v>8.31</v>
      </c>
      <c r="G289" s="25">
        <v>0</v>
      </c>
    </row>
    <row r="290" ht="20.1" customHeight="1" spans="1:7">
      <c r="A290" s="24" t="s">
        <v>357</v>
      </c>
      <c r="B290" s="42" t="s">
        <v>91</v>
      </c>
      <c r="C290" s="59" t="s">
        <v>144</v>
      </c>
      <c r="D290" s="24" t="s">
        <v>216</v>
      </c>
      <c r="E290" s="43">
        <f t="shared" si="4"/>
        <v>46.43</v>
      </c>
      <c r="F290" s="43">
        <v>46.43</v>
      </c>
      <c r="G290" s="25">
        <v>0</v>
      </c>
    </row>
    <row r="291" ht="20.1" customHeight="1" spans="1:7">
      <c r="A291" s="24" t="s">
        <v>36</v>
      </c>
      <c r="B291" s="42" t="s">
        <v>36</v>
      </c>
      <c r="C291" s="59" t="s">
        <v>36</v>
      </c>
      <c r="D291" s="24" t="s">
        <v>366</v>
      </c>
      <c r="E291" s="43">
        <f t="shared" si="4"/>
        <v>7.35</v>
      </c>
      <c r="F291" s="43">
        <v>0</v>
      </c>
      <c r="G291" s="25">
        <v>7.35</v>
      </c>
    </row>
    <row r="292" ht="20.1" customHeight="1" spans="1:7">
      <c r="A292" s="24" t="s">
        <v>367</v>
      </c>
      <c r="B292" s="42" t="s">
        <v>84</v>
      </c>
      <c r="C292" s="59" t="s">
        <v>144</v>
      </c>
      <c r="D292" s="24" t="s">
        <v>368</v>
      </c>
      <c r="E292" s="43">
        <f t="shared" si="4"/>
        <v>0.84</v>
      </c>
      <c r="F292" s="43">
        <v>0</v>
      </c>
      <c r="G292" s="25">
        <v>0.84</v>
      </c>
    </row>
    <row r="293" ht="20.1" customHeight="1" spans="1:7">
      <c r="A293" s="24" t="s">
        <v>367</v>
      </c>
      <c r="B293" s="42" t="s">
        <v>102</v>
      </c>
      <c r="C293" s="59" t="s">
        <v>144</v>
      </c>
      <c r="D293" s="24" t="s">
        <v>374</v>
      </c>
      <c r="E293" s="43">
        <f t="shared" si="4"/>
        <v>5</v>
      </c>
      <c r="F293" s="43">
        <v>0</v>
      </c>
      <c r="G293" s="25">
        <v>5</v>
      </c>
    </row>
    <row r="294" ht="20.1" customHeight="1" spans="1:7">
      <c r="A294" s="24" t="s">
        <v>367</v>
      </c>
      <c r="B294" s="42" t="s">
        <v>381</v>
      </c>
      <c r="C294" s="59" t="s">
        <v>144</v>
      </c>
      <c r="D294" s="24" t="s">
        <v>382</v>
      </c>
      <c r="E294" s="43">
        <f t="shared" si="4"/>
        <v>1.4</v>
      </c>
      <c r="F294" s="43">
        <v>0</v>
      </c>
      <c r="G294" s="25">
        <v>1.4</v>
      </c>
    </row>
    <row r="295" ht="20.1" customHeight="1" spans="1:7">
      <c r="A295" s="24" t="s">
        <v>367</v>
      </c>
      <c r="B295" s="42" t="s">
        <v>383</v>
      </c>
      <c r="C295" s="59" t="s">
        <v>144</v>
      </c>
      <c r="D295" s="24" t="s">
        <v>384</v>
      </c>
      <c r="E295" s="43">
        <f t="shared" si="4"/>
        <v>0.11</v>
      </c>
      <c r="F295" s="43">
        <v>0</v>
      </c>
      <c r="G295" s="25">
        <v>0.11</v>
      </c>
    </row>
    <row r="296" ht="20.1" customHeight="1" spans="1:7">
      <c r="A296" s="24" t="s">
        <v>36</v>
      </c>
      <c r="B296" s="42" t="s">
        <v>36</v>
      </c>
      <c r="C296" s="59" t="s">
        <v>36</v>
      </c>
      <c r="D296" s="24" t="s">
        <v>145</v>
      </c>
      <c r="E296" s="43">
        <f t="shared" si="4"/>
        <v>210.04</v>
      </c>
      <c r="F296" s="43">
        <v>190.94</v>
      </c>
      <c r="G296" s="25">
        <v>19.1</v>
      </c>
    </row>
    <row r="297" ht="20.1" customHeight="1" spans="1:7">
      <c r="A297" s="24" t="s">
        <v>36</v>
      </c>
      <c r="B297" s="42" t="s">
        <v>36</v>
      </c>
      <c r="C297" s="59" t="s">
        <v>36</v>
      </c>
      <c r="D297" s="24" t="s">
        <v>146</v>
      </c>
      <c r="E297" s="43">
        <f t="shared" si="4"/>
        <v>147.47</v>
      </c>
      <c r="F297" s="43">
        <v>134.57</v>
      </c>
      <c r="G297" s="25">
        <v>12.9</v>
      </c>
    </row>
    <row r="298" ht="20.1" customHeight="1" spans="1:7">
      <c r="A298" s="24" t="s">
        <v>36</v>
      </c>
      <c r="B298" s="42" t="s">
        <v>36</v>
      </c>
      <c r="C298" s="59" t="s">
        <v>36</v>
      </c>
      <c r="D298" s="24" t="s">
        <v>356</v>
      </c>
      <c r="E298" s="43">
        <f t="shared" si="4"/>
        <v>134.57</v>
      </c>
      <c r="F298" s="43">
        <v>134.57</v>
      </c>
      <c r="G298" s="25">
        <v>0</v>
      </c>
    </row>
    <row r="299" ht="20.1" customHeight="1" spans="1:7">
      <c r="A299" s="24" t="s">
        <v>357</v>
      </c>
      <c r="B299" s="42" t="s">
        <v>84</v>
      </c>
      <c r="C299" s="59" t="s">
        <v>147</v>
      </c>
      <c r="D299" s="24" t="s">
        <v>358</v>
      </c>
      <c r="E299" s="43">
        <f t="shared" si="4"/>
        <v>77</v>
      </c>
      <c r="F299" s="43">
        <v>77</v>
      </c>
      <c r="G299" s="25">
        <v>0</v>
      </c>
    </row>
    <row r="300" ht="20.1" customHeight="1" spans="1:7">
      <c r="A300" s="24" t="s">
        <v>357</v>
      </c>
      <c r="B300" s="42" t="s">
        <v>94</v>
      </c>
      <c r="C300" s="59" t="s">
        <v>147</v>
      </c>
      <c r="D300" s="24" t="s">
        <v>361</v>
      </c>
      <c r="E300" s="43">
        <f t="shared" si="4"/>
        <v>34.21</v>
      </c>
      <c r="F300" s="43">
        <v>34.21</v>
      </c>
      <c r="G300" s="25">
        <v>0</v>
      </c>
    </row>
    <row r="301" ht="20.1" customHeight="1" spans="1:7">
      <c r="A301" s="24" t="s">
        <v>357</v>
      </c>
      <c r="B301" s="42" t="s">
        <v>225</v>
      </c>
      <c r="C301" s="59" t="s">
        <v>147</v>
      </c>
      <c r="D301" s="24" t="s">
        <v>396</v>
      </c>
      <c r="E301" s="43">
        <f t="shared" si="4"/>
        <v>10</v>
      </c>
      <c r="F301" s="43">
        <v>10</v>
      </c>
      <c r="G301" s="25">
        <v>0</v>
      </c>
    </row>
    <row r="302" ht="20.1" customHeight="1" spans="1:7">
      <c r="A302" s="24" t="s">
        <v>357</v>
      </c>
      <c r="B302" s="42" t="s">
        <v>362</v>
      </c>
      <c r="C302" s="59" t="s">
        <v>147</v>
      </c>
      <c r="D302" s="24" t="s">
        <v>363</v>
      </c>
      <c r="E302" s="43">
        <f t="shared" si="4"/>
        <v>5.6</v>
      </c>
      <c r="F302" s="43">
        <v>5.6</v>
      </c>
      <c r="G302" s="25">
        <v>0</v>
      </c>
    </row>
    <row r="303" ht="20.1" customHeight="1" spans="1:7">
      <c r="A303" s="24" t="s">
        <v>357</v>
      </c>
      <c r="B303" s="42" t="s">
        <v>394</v>
      </c>
      <c r="C303" s="59" t="s">
        <v>147</v>
      </c>
      <c r="D303" s="24" t="s">
        <v>395</v>
      </c>
      <c r="E303" s="43">
        <f t="shared" si="4"/>
        <v>0.76</v>
      </c>
      <c r="F303" s="43">
        <v>0.76</v>
      </c>
      <c r="G303" s="25">
        <v>0</v>
      </c>
    </row>
    <row r="304" ht="20.1" customHeight="1" spans="1:7">
      <c r="A304" s="24" t="s">
        <v>357</v>
      </c>
      <c r="B304" s="42" t="s">
        <v>365</v>
      </c>
      <c r="C304" s="59" t="s">
        <v>147</v>
      </c>
      <c r="D304" s="24" t="s">
        <v>215</v>
      </c>
      <c r="E304" s="43">
        <f t="shared" si="4"/>
        <v>7</v>
      </c>
      <c r="F304" s="43">
        <v>7</v>
      </c>
      <c r="G304" s="25">
        <v>0</v>
      </c>
    </row>
    <row r="305" ht="20.1" customHeight="1" spans="1:7">
      <c r="A305" s="24" t="s">
        <v>36</v>
      </c>
      <c r="B305" s="42" t="s">
        <v>36</v>
      </c>
      <c r="C305" s="59" t="s">
        <v>36</v>
      </c>
      <c r="D305" s="24" t="s">
        <v>366</v>
      </c>
      <c r="E305" s="43">
        <f t="shared" si="4"/>
        <v>12.9</v>
      </c>
      <c r="F305" s="43">
        <v>0</v>
      </c>
      <c r="G305" s="25">
        <v>12.9</v>
      </c>
    </row>
    <row r="306" ht="20.1" customHeight="1" spans="1:7">
      <c r="A306" s="24" t="s">
        <v>367</v>
      </c>
      <c r="B306" s="42" t="s">
        <v>84</v>
      </c>
      <c r="C306" s="59" t="s">
        <v>147</v>
      </c>
      <c r="D306" s="24" t="s">
        <v>368</v>
      </c>
      <c r="E306" s="43">
        <f t="shared" si="4"/>
        <v>1</v>
      </c>
      <c r="F306" s="43">
        <v>0</v>
      </c>
      <c r="G306" s="25">
        <v>1</v>
      </c>
    </row>
    <row r="307" ht="20.1" customHeight="1" spans="1:7">
      <c r="A307" s="24" t="s">
        <v>367</v>
      </c>
      <c r="B307" s="42" t="s">
        <v>98</v>
      </c>
      <c r="C307" s="59" t="s">
        <v>147</v>
      </c>
      <c r="D307" s="24" t="s">
        <v>370</v>
      </c>
      <c r="E307" s="43">
        <f t="shared" si="4"/>
        <v>0.6</v>
      </c>
      <c r="F307" s="43">
        <v>0</v>
      </c>
      <c r="G307" s="25">
        <v>0.6</v>
      </c>
    </row>
    <row r="308" ht="20.1" customHeight="1" spans="1:7">
      <c r="A308" s="24" t="s">
        <v>367</v>
      </c>
      <c r="B308" s="42" t="s">
        <v>83</v>
      </c>
      <c r="C308" s="59" t="s">
        <v>147</v>
      </c>
      <c r="D308" s="24" t="s">
        <v>371</v>
      </c>
      <c r="E308" s="43">
        <f t="shared" si="4"/>
        <v>6</v>
      </c>
      <c r="F308" s="43">
        <v>0</v>
      </c>
      <c r="G308" s="25">
        <v>6</v>
      </c>
    </row>
    <row r="309" ht="20.1" customHeight="1" spans="1:7">
      <c r="A309" s="24" t="s">
        <v>367</v>
      </c>
      <c r="B309" s="42" t="s">
        <v>381</v>
      </c>
      <c r="C309" s="59" t="s">
        <v>147</v>
      </c>
      <c r="D309" s="24" t="s">
        <v>382</v>
      </c>
      <c r="E309" s="43">
        <f t="shared" si="4"/>
        <v>2</v>
      </c>
      <c r="F309" s="43">
        <v>0</v>
      </c>
      <c r="G309" s="25">
        <v>2</v>
      </c>
    </row>
    <row r="310" ht="20.1" customHeight="1" spans="1:7">
      <c r="A310" s="24" t="s">
        <v>367</v>
      </c>
      <c r="B310" s="42" t="s">
        <v>383</v>
      </c>
      <c r="C310" s="59" t="s">
        <v>147</v>
      </c>
      <c r="D310" s="24" t="s">
        <v>384</v>
      </c>
      <c r="E310" s="43">
        <f t="shared" si="4"/>
        <v>2.3</v>
      </c>
      <c r="F310" s="43">
        <v>0</v>
      </c>
      <c r="G310" s="25">
        <v>2.3</v>
      </c>
    </row>
    <row r="311" ht="20.1" customHeight="1" spans="1:7">
      <c r="A311" s="24" t="s">
        <v>367</v>
      </c>
      <c r="B311" s="42" t="s">
        <v>91</v>
      </c>
      <c r="C311" s="59" t="s">
        <v>147</v>
      </c>
      <c r="D311" s="24" t="s">
        <v>227</v>
      </c>
      <c r="E311" s="43">
        <f t="shared" si="4"/>
        <v>1</v>
      </c>
      <c r="F311" s="43">
        <v>0</v>
      </c>
      <c r="G311" s="25">
        <v>1</v>
      </c>
    </row>
    <row r="312" ht="20.1" customHeight="1" spans="1:7">
      <c r="A312" s="24" t="s">
        <v>36</v>
      </c>
      <c r="B312" s="42" t="s">
        <v>36</v>
      </c>
      <c r="C312" s="59" t="s">
        <v>36</v>
      </c>
      <c r="D312" s="24" t="s">
        <v>148</v>
      </c>
      <c r="E312" s="43">
        <f t="shared" si="4"/>
        <v>62.57</v>
      </c>
      <c r="F312" s="43">
        <v>56.37</v>
      </c>
      <c r="G312" s="25">
        <v>6.2</v>
      </c>
    </row>
    <row r="313" ht="20.1" customHeight="1" spans="1:7">
      <c r="A313" s="24" t="s">
        <v>36</v>
      </c>
      <c r="B313" s="42" t="s">
        <v>36</v>
      </c>
      <c r="C313" s="59" t="s">
        <v>36</v>
      </c>
      <c r="D313" s="24" t="s">
        <v>356</v>
      </c>
      <c r="E313" s="43">
        <f t="shared" si="4"/>
        <v>56.37</v>
      </c>
      <c r="F313" s="43">
        <v>56.37</v>
      </c>
      <c r="G313" s="25">
        <v>0</v>
      </c>
    </row>
    <row r="314" ht="20.1" customHeight="1" spans="1:7">
      <c r="A314" s="24" t="s">
        <v>357</v>
      </c>
      <c r="B314" s="42" t="s">
        <v>84</v>
      </c>
      <c r="C314" s="59" t="s">
        <v>149</v>
      </c>
      <c r="D314" s="24" t="s">
        <v>358</v>
      </c>
      <c r="E314" s="43">
        <f t="shared" si="4"/>
        <v>31.5</v>
      </c>
      <c r="F314" s="43">
        <v>31.5</v>
      </c>
      <c r="G314" s="25">
        <v>0</v>
      </c>
    </row>
    <row r="315" ht="20.1" customHeight="1" spans="1:7">
      <c r="A315" s="24" t="s">
        <v>357</v>
      </c>
      <c r="B315" s="42" t="s">
        <v>87</v>
      </c>
      <c r="C315" s="59" t="s">
        <v>149</v>
      </c>
      <c r="D315" s="24" t="s">
        <v>359</v>
      </c>
      <c r="E315" s="43">
        <f t="shared" si="4"/>
        <v>0.65</v>
      </c>
      <c r="F315" s="43">
        <v>0.65</v>
      </c>
      <c r="G315" s="25">
        <v>0</v>
      </c>
    </row>
    <row r="316" ht="20.1" customHeight="1" spans="1:7">
      <c r="A316" s="24" t="s">
        <v>357</v>
      </c>
      <c r="B316" s="42" t="s">
        <v>94</v>
      </c>
      <c r="C316" s="59" t="s">
        <v>149</v>
      </c>
      <c r="D316" s="24" t="s">
        <v>361</v>
      </c>
      <c r="E316" s="43">
        <f t="shared" si="4"/>
        <v>14.22</v>
      </c>
      <c r="F316" s="43">
        <v>14.22</v>
      </c>
      <c r="G316" s="25">
        <v>0</v>
      </c>
    </row>
    <row r="317" ht="20.1" customHeight="1" spans="1:7">
      <c r="A317" s="24" t="s">
        <v>357</v>
      </c>
      <c r="B317" s="42" t="s">
        <v>225</v>
      </c>
      <c r="C317" s="59" t="s">
        <v>149</v>
      </c>
      <c r="D317" s="24" t="s">
        <v>396</v>
      </c>
      <c r="E317" s="43">
        <f t="shared" si="4"/>
        <v>6</v>
      </c>
      <c r="F317" s="43">
        <v>6</v>
      </c>
      <c r="G317" s="25">
        <v>0</v>
      </c>
    </row>
    <row r="318" ht="20.1" customHeight="1" spans="1:7">
      <c r="A318" s="24" t="s">
        <v>357</v>
      </c>
      <c r="B318" s="42" t="s">
        <v>362</v>
      </c>
      <c r="C318" s="59" t="s">
        <v>149</v>
      </c>
      <c r="D318" s="24" t="s">
        <v>363</v>
      </c>
      <c r="E318" s="43">
        <f t="shared" si="4"/>
        <v>4</v>
      </c>
      <c r="F318" s="43">
        <v>4</v>
      </c>
      <c r="G318" s="25">
        <v>0</v>
      </c>
    </row>
    <row r="319" ht="20.1" customHeight="1" spans="1:7">
      <c r="A319" s="24" t="s">
        <v>36</v>
      </c>
      <c r="B319" s="42" t="s">
        <v>36</v>
      </c>
      <c r="C319" s="59" t="s">
        <v>36</v>
      </c>
      <c r="D319" s="24" t="s">
        <v>366</v>
      </c>
      <c r="E319" s="43">
        <f t="shared" si="4"/>
        <v>6.2</v>
      </c>
      <c r="F319" s="43">
        <v>0</v>
      </c>
      <c r="G319" s="25">
        <v>6.2</v>
      </c>
    </row>
    <row r="320" ht="20.1" customHeight="1" spans="1:7">
      <c r="A320" s="24" t="s">
        <v>367</v>
      </c>
      <c r="B320" s="42" t="s">
        <v>84</v>
      </c>
      <c r="C320" s="59" t="s">
        <v>149</v>
      </c>
      <c r="D320" s="24" t="s">
        <v>368</v>
      </c>
      <c r="E320" s="43">
        <f t="shared" si="4"/>
        <v>0.08</v>
      </c>
      <c r="F320" s="43">
        <v>0</v>
      </c>
      <c r="G320" s="25">
        <v>0.08</v>
      </c>
    </row>
    <row r="321" ht="20.1" customHeight="1" spans="1:7">
      <c r="A321" s="24" t="s">
        <v>367</v>
      </c>
      <c r="B321" s="42" t="s">
        <v>83</v>
      </c>
      <c r="C321" s="59" t="s">
        <v>149</v>
      </c>
      <c r="D321" s="24" t="s">
        <v>371</v>
      </c>
      <c r="E321" s="43">
        <f t="shared" si="4"/>
        <v>3</v>
      </c>
      <c r="F321" s="43">
        <v>0</v>
      </c>
      <c r="G321" s="25">
        <v>3</v>
      </c>
    </row>
    <row r="322" ht="20.1" customHeight="1" spans="1:7">
      <c r="A322" s="24" t="s">
        <v>367</v>
      </c>
      <c r="B322" s="42" t="s">
        <v>102</v>
      </c>
      <c r="C322" s="59" t="s">
        <v>149</v>
      </c>
      <c r="D322" s="24" t="s">
        <v>374</v>
      </c>
      <c r="E322" s="43">
        <f t="shared" si="4"/>
        <v>2.4</v>
      </c>
      <c r="F322" s="43">
        <v>0</v>
      </c>
      <c r="G322" s="25">
        <v>2.4</v>
      </c>
    </row>
    <row r="323" ht="20.1" customHeight="1" spans="1:7">
      <c r="A323" s="24" t="s">
        <v>367</v>
      </c>
      <c r="B323" s="42" t="s">
        <v>381</v>
      </c>
      <c r="C323" s="59" t="s">
        <v>149</v>
      </c>
      <c r="D323" s="24" t="s">
        <v>382</v>
      </c>
      <c r="E323" s="43">
        <f t="shared" si="4"/>
        <v>0.6</v>
      </c>
      <c r="F323" s="43">
        <v>0</v>
      </c>
      <c r="G323" s="25">
        <v>0.6</v>
      </c>
    </row>
    <row r="324" ht="20.1" customHeight="1" spans="1:7">
      <c r="A324" s="24" t="s">
        <v>367</v>
      </c>
      <c r="B324" s="42" t="s">
        <v>383</v>
      </c>
      <c r="C324" s="59" t="s">
        <v>149</v>
      </c>
      <c r="D324" s="24" t="s">
        <v>384</v>
      </c>
      <c r="E324" s="43">
        <f t="shared" si="4"/>
        <v>0.12</v>
      </c>
      <c r="F324" s="43">
        <v>0</v>
      </c>
      <c r="G324" s="25">
        <v>0.12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F132"/>
  <sheetViews>
    <sheetView showGridLines="0" showZeros="0" workbookViewId="0">
      <selection activeCell="A1" sqref="A1"/>
    </sheetView>
  </sheetViews>
  <sheetFormatPr defaultColWidth="9.33333333333333" defaultRowHeight="11.25" outlineLevelCol="5"/>
  <cols>
    <col min="1" max="1" width="5.66666666666667" customWidth="1"/>
    <col min="2" max="3" width="4.5" customWidth="1"/>
    <col min="4" max="4" width="12.5" customWidth="1"/>
    <col min="5" max="5" width="81.6666666666667" customWidth="1"/>
    <col min="6" max="6" width="25" customWidth="1"/>
  </cols>
  <sheetData>
    <row r="1" ht="20.1" customHeight="1" spans="1:6">
      <c r="A1" s="1"/>
      <c r="B1" s="2"/>
      <c r="C1" s="2"/>
      <c r="D1" s="2"/>
      <c r="E1" s="2"/>
      <c r="F1" s="3" t="s">
        <v>397</v>
      </c>
    </row>
    <row r="2" ht="20.1" customHeight="1" spans="1:6">
      <c r="A2" s="4" t="s">
        <v>398</v>
      </c>
      <c r="B2" s="4"/>
      <c r="C2" s="4"/>
      <c r="D2" s="4"/>
      <c r="E2" s="4"/>
      <c r="F2" s="4"/>
    </row>
    <row r="3" ht="20.1" customHeight="1" spans="1:6">
      <c r="A3" s="5" t="s">
        <v>2</v>
      </c>
      <c r="B3" s="6"/>
      <c r="C3" s="6"/>
      <c r="D3" s="48"/>
      <c r="E3" s="48"/>
      <c r="F3" s="8" t="s">
        <v>3</v>
      </c>
    </row>
    <row r="4" ht="20.1" customHeight="1" spans="1:6">
      <c r="A4" s="9" t="s">
        <v>67</v>
      </c>
      <c r="B4" s="10"/>
      <c r="C4" s="11"/>
      <c r="D4" s="49" t="s">
        <v>68</v>
      </c>
      <c r="E4" s="31" t="s">
        <v>399</v>
      </c>
      <c r="F4" s="13" t="s">
        <v>70</v>
      </c>
    </row>
    <row r="5" ht="20.1" customHeight="1" spans="1:6">
      <c r="A5" s="17" t="s">
        <v>77</v>
      </c>
      <c r="B5" s="18" t="s">
        <v>78</v>
      </c>
      <c r="C5" s="19" t="s">
        <v>79</v>
      </c>
      <c r="D5" s="50"/>
      <c r="E5" s="31"/>
      <c r="F5" s="13"/>
    </row>
    <row r="6" ht="20.1" customHeight="1" spans="1:6">
      <c r="A6" s="42" t="s">
        <v>36</v>
      </c>
      <c r="B6" s="42" t="s">
        <v>36</v>
      </c>
      <c r="C6" s="42" t="s">
        <v>36</v>
      </c>
      <c r="D6" s="51" t="s">
        <v>36</v>
      </c>
      <c r="E6" s="51" t="s">
        <v>57</v>
      </c>
      <c r="F6" s="52">
        <v>13902</v>
      </c>
    </row>
    <row r="7" ht="20.1" customHeight="1" spans="1:6">
      <c r="A7" s="42" t="s">
        <v>36</v>
      </c>
      <c r="B7" s="42" t="s">
        <v>36</v>
      </c>
      <c r="C7" s="42" t="s">
        <v>36</v>
      </c>
      <c r="D7" s="51" t="s">
        <v>36</v>
      </c>
      <c r="E7" s="51" t="s">
        <v>80</v>
      </c>
      <c r="F7" s="52">
        <v>4188.26</v>
      </c>
    </row>
    <row r="8" ht="20.1" customHeight="1" spans="1:6">
      <c r="A8" s="42" t="s">
        <v>36</v>
      </c>
      <c r="B8" s="42" t="s">
        <v>36</v>
      </c>
      <c r="C8" s="42" t="s">
        <v>36</v>
      </c>
      <c r="D8" s="51" t="s">
        <v>36</v>
      </c>
      <c r="E8" s="51" t="s">
        <v>81</v>
      </c>
      <c r="F8" s="52">
        <v>4188.26</v>
      </c>
    </row>
    <row r="9" ht="20.1" customHeight="1" spans="1:6">
      <c r="A9" s="42" t="s">
        <v>36</v>
      </c>
      <c r="B9" s="42" t="s">
        <v>36</v>
      </c>
      <c r="C9" s="42" t="s">
        <v>36</v>
      </c>
      <c r="D9" s="51" t="s">
        <v>36</v>
      </c>
      <c r="E9" s="51" t="s">
        <v>88</v>
      </c>
      <c r="F9" s="52">
        <v>1380.68</v>
      </c>
    </row>
    <row r="10" ht="20.1" customHeight="1" spans="1:6">
      <c r="A10" s="42" t="s">
        <v>82</v>
      </c>
      <c r="B10" s="42" t="s">
        <v>83</v>
      </c>
      <c r="C10" s="42" t="s">
        <v>87</v>
      </c>
      <c r="D10" s="51" t="s">
        <v>85</v>
      </c>
      <c r="E10" s="51" t="s">
        <v>400</v>
      </c>
      <c r="F10" s="52">
        <v>97</v>
      </c>
    </row>
    <row r="11" ht="20.1" customHeight="1" spans="1:6">
      <c r="A11" s="42" t="s">
        <v>82</v>
      </c>
      <c r="B11" s="42" t="s">
        <v>83</v>
      </c>
      <c r="C11" s="42" t="s">
        <v>87</v>
      </c>
      <c r="D11" s="51" t="s">
        <v>85</v>
      </c>
      <c r="E11" s="51" t="s">
        <v>401</v>
      </c>
      <c r="F11" s="52">
        <v>154.58</v>
      </c>
    </row>
    <row r="12" ht="20.1" customHeight="1" spans="1:6">
      <c r="A12" s="42" t="s">
        <v>82</v>
      </c>
      <c r="B12" s="42" t="s">
        <v>83</v>
      </c>
      <c r="C12" s="42" t="s">
        <v>87</v>
      </c>
      <c r="D12" s="51" t="s">
        <v>85</v>
      </c>
      <c r="E12" s="51" t="s">
        <v>402</v>
      </c>
      <c r="F12" s="52">
        <v>55</v>
      </c>
    </row>
    <row r="13" ht="20.1" customHeight="1" spans="1:6">
      <c r="A13" s="42" t="s">
        <v>82</v>
      </c>
      <c r="B13" s="42" t="s">
        <v>83</v>
      </c>
      <c r="C13" s="42" t="s">
        <v>87</v>
      </c>
      <c r="D13" s="51" t="s">
        <v>85</v>
      </c>
      <c r="E13" s="51" t="s">
        <v>403</v>
      </c>
      <c r="F13" s="52">
        <v>21</v>
      </c>
    </row>
    <row r="14" ht="20.1" customHeight="1" spans="1:6">
      <c r="A14" s="42" t="s">
        <v>82</v>
      </c>
      <c r="B14" s="42" t="s">
        <v>83</v>
      </c>
      <c r="C14" s="42" t="s">
        <v>87</v>
      </c>
      <c r="D14" s="51" t="s">
        <v>85</v>
      </c>
      <c r="E14" s="51" t="s">
        <v>404</v>
      </c>
      <c r="F14" s="52">
        <v>86</v>
      </c>
    </row>
    <row r="15" ht="20.1" customHeight="1" spans="1:6">
      <c r="A15" s="42" t="s">
        <v>82</v>
      </c>
      <c r="B15" s="42" t="s">
        <v>83</v>
      </c>
      <c r="C15" s="42" t="s">
        <v>87</v>
      </c>
      <c r="D15" s="51" t="s">
        <v>85</v>
      </c>
      <c r="E15" s="51" t="s">
        <v>405</v>
      </c>
      <c r="F15" s="52">
        <v>48</v>
      </c>
    </row>
    <row r="16" ht="20.1" customHeight="1" spans="1:6">
      <c r="A16" s="42" t="s">
        <v>82</v>
      </c>
      <c r="B16" s="42" t="s">
        <v>83</v>
      </c>
      <c r="C16" s="42" t="s">
        <v>87</v>
      </c>
      <c r="D16" s="51" t="s">
        <v>85</v>
      </c>
      <c r="E16" s="51" t="s">
        <v>406</v>
      </c>
      <c r="F16" s="52">
        <v>25</v>
      </c>
    </row>
    <row r="17" ht="20.1" customHeight="1" spans="1:6">
      <c r="A17" s="42" t="s">
        <v>82</v>
      </c>
      <c r="B17" s="42" t="s">
        <v>83</v>
      </c>
      <c r="C17" s="42" t="s">
        <v>87</v>
      </c>
      <c r="D17" s="51" t="s">
        <v>85</v>
      </c>
      <c r="E17" s="51" t="s">
        <v>407</v>
      </c>
      <c r="F17" s="52">
        <v>120</v>
      </c>
    </row>
    <row r="18" ht="20.1" customHeight="1" spans="1:6">
      <c r="A18" s="42" t="s">
        <v>82</v>
      </c>
      <c r="B18" s="42" t="s">
        <v>83</v>
      </c>
      <c r="C18" s="42" t="s">
        <v>87</v>
      </c>
      <c r="D18" s="51" t="s">
        <v>85</v>
      </c>
      <c r="E18" s="51" t="s">
        <v>408</v>
      </c>
      <c r="F18" s="52">
        <v>50</v>
      </c>
    </row>
    <row r="19" ht="20.1" customHeight="1" spans="1:6">
      <c r="A19" s="42" t="s">
        <v>82</v>
      </c>
      <c r="B19" s="42" t="s">
        <v>83</v>
      </c>
      <c r="C19" s="42" t="s">
        <v>87</v>
      </c>
      <c r="D19" s="51" t="s">
        <v>85</v>
      </c>
      <c r="E19" s="51" t="s">
        <v>409</v>
      </c>
      <c r="F19" s="52">
        <v>90</v>
      </c>
    </row>
    <row r="20" ht="20.1" customHeight="1" spans="1:6">
      <c r="A20" s="42" t="s">
        <v>82</v>
      </c>
      <c r="B20" s="42" t="s">
        <v>83</v>
      </c>
      <c r="C20" s="42" t="s">
        <v>87</v>
      </c>
      <c r="D20" s="51" t="s">
        <v>85</v>
      </c>
      <c r="E20" s="51" t="s">
        <v>410</v>
      </c>
      <c r="F20" s="52">
        <v>70</v>
      </c>
    </row>
    <row r="21" ht="20.1" customHeight="1" spans="1:6">
      <c r="A21" s="42" t="s">
        <v>82</v>
      </c>
      <c r="B21" s="42" t="s">
        <v>83</v>
      </c>
      <c r="C21" s="42" t="s">
        <v>87</v>
      </c>
      <c r="D21" s="51" t="s">
        <v>85</v>
      </c>
      <c r="E21" s="51" t="s">
        <v>411</v>
      </c>
      <c r="F21" s="52">
        <v>15</v>
      </c>
    </row>
    <row r="22" ht="20.1" customHeight="1" spans="1:6">
      <c r="A22" s="42" t="s">
        <v>82</v>
      </c>
      <c r="B22" s="42" t="s">
        <v>83</v>
      </c>
      <c r="C22" s="42" t="s">
        <v>87</v>
      </c>
      <c r="D22" s="51" t="s">
        <v>85</v>
      </c>
      <c r="E22" s="51" t="s">
        <v>412</v>
      </c>
      <c r="F22" s="52">
        <v>40</v>
      </c>
    </row>
    <row r="23" ht="20.1" customHeight="1" spans="1:6">
      <c r="A23" s="42" t="s">
        <v>82</v>
      </c>
      <c r="B23" s="42" t="s">
        <v>83</v>
      </c>
      <c r="C23" s="42" t="s">
        <v>87</v>
      </c>
      <c r="D23" s="51" t="s">
        <v>85</v>
      </c>
      <c r="E23" s="51" t="s">
        <v>413</v>
      </c>
      <c r="F23" s="52">
        <v>24</v>
      </c>
    </row>
    <row r="24" ht="20.1" customHeight="1" spans="1:6">
      <c r="A24" s="42" t="s">
        <v>82</v>
      </c>
      <c r="B24" s="42" t="s">
        <v>83</v>
      </c>
      <c r="C24" s="42" t="s">
        <v>87</v>
      </c>
      <c r="D24" s="51" t="s">
        <v>85</v>
      </c>
      <c r="E24" s="51" t="s">
        <v>414</v>
      </c>
      <c r="F24" s="52">
        <v>135</v>
      </c>
    </row>
    <row r="25" ht="20.1" customHeight="1" spans="1:6">
      <c r="A25" s="42" t="s">
        <v>82</v>
      </c>
      <c r="B25" s="42" t="s">
        <v>83</v>
      </c>
      <c r="C25" s="42" t="s">
        <v>87</v>
      </c>
      <c r="D25" s="51" t="s">
        <v>85</v>
      </c>
      <c r="E25" s="51" t="s">
        <v>415</v>
      </c>
      <c r="F25" s="52">
        <v>48.6</v>
      </c>
    </row>
    <row r="26" ht="20.1" customHeight="1" spans="1:6">
      <c r="A26" s="42" t="s">
        <v>82</v>
      </c>
      <c r="B26" s="42" t="s">
        <v>83</v>
      </c>
      <c r="C26" s="42" t="s">
        <v>87</v>
      </c>
      <c r="D26" s="51" t="s">
        <v>85</v>
      </c>
      <c r="E26" s="51" t="s">
        <v>416</v>
      </c>
      <c r="F26" s="52">
        <v>45</v>
      </c>
    </row>
    <row r="27" ht="20.1" customHeight="1" spans="1:6">
      <c r="A27" s="42" t="s">
        <v>82</v>
      </c>
      <c r="B27" s="42" t="s">
        <v>83</v>
      </c>
      <c r="C27" s="42" t="s">
        <v>87</v>
      </c>
      <c r="D27" s="51" t="s">
        <v>85</v>
      </c>
      <c r="E27" s="51" t="s">
        <v>417</v>
      </c>
      <c r="F27" s="52">
        <v>125</v>
      </c>
    </row>
    <row r="28" ht="20.1" customHeight="1" spans="1:6">
      <c r="A28" s="42" t="s">
        <v>82</v>
      </c>
      <c r="B28" s="42" t="s">
        <v>83</v>
      </c>
      <c r="C28" s="42" t="s">
        <v>87</v>
      </c>
      <c r="D28" s="51" t="s">
        <v>85</v>
      </c>
      <c r="E28" s="51" t="s">
        <v>418</v>
      </c>
      <c r="F28" s="52">
        <v>71</v>
      </c>
    </row>
    <row r="29" ht="20.1" customHeight="1" spans="1:6">
      <c r="A29" s="42" t="s">
        <v>82</v>
      </c>
      <c r="B29" s="42" t="s">
        <v>83</v>
      </c>
      <c r="C29" s="42" t="s">
        <v>87</v>
      </c>
      <c r="D29" s="51" t="s">
        <v>85</v>
      </c>
      <c r="E29" s="51" t="s">
        <v>419</v>
      </c>
      <c r="F29" s="52">
        <v>60.5</v>
      </c>
    </row>
    <row r="30" ht="20.1" customHeight="1" spans="1:6">
      <c r="A30" s="42" t="s">
        <v>36</v>
      </c>
      <c r="B30" s="42" t="s">
        <v>36</v>
      </c>
      <c r="C30" s="42" t="s">
        <v>36</v>
      </c>
      <c r="D30" s="51" t="s">
        <v>36</v>
      </c>
      <c r="E30" s="51" t="s">
        <v>90</v>
      </c>
      <c r="F30" s="52">
        <v>169.38</v>
      </c>
    </row>
    <row r="31" ht="20.1" customHeight="1" spans="1:6">
      <c r="A31" s="42" t="s">
        <v>82</v>
      </c>
      <c r="B31" s="42" t="s">
        <v>83</v>
      </c>
      <c r="C31" s="42" t="s">
        <v>89</v>
      </c>
      <c r="D31" s="51" t="s">
        <v>85</v>
      </c>
      <c r="E31" s="51" t="s">
        <v>420</v>
      </c>
      <c r="F31" s="52">
        <v>16.5</v>
      </c>
    </row>
    <row r="32" ht="20.1" customHeight="1" spans="1:6">
      <c r="A32" s="42" t="s">
        <v>82</v>
      </c>
      <c r="B32" s="42" t="s">
        <v>83</v>
      </c>
      <c r="C32" s="42" t="s">
        <v>89</v>
      </c>
      <c r="D32" s="51" t="s">
        <v>85</v>
      </c>
      <c r="E32" s="51" t="s">
        <v>421</v>
      </c>
      <c r="F32" s="52">
        <v>7</v>
      </c>
    </row>
    <row r="33" ht="20.1" customHeight="1" spans="1:6">
      <c r="A33" s="42" t="s">
        <v>82</v>
      </c>
      <c r="B33" s="42" t="s">
        <v>83</v>
      </c>
      <c r="C33" s="42" t="s">
        <v>89</v>
      </c>
      <c r="D33" s="51" t="s">
        <v>85</v>
      </c>
      <c r="E33" s="51" t="s">
        <v>422</v>
      </c>
      <c r="F33" s="52">
        <v>45</v>
      </c>
    </row>
    <row r="34" ht="20.1" customHeight="1" spans="1:6">
      <c r="A34" s="42" t="s">
        <v>82</v>
      </c>
      <c r="B34" s="42" t="s">
        <v>83</v>
      </c>
      <c r="C34" s="42" t="s">
        <v>89</v>
      </c>
      <c r="D34" s="51" t="s">
        <v>85</v>
      </c>
      <c r="E34" s="51" t="s">
        <v>423</v>
      </c>
      <c r="F34" s="52">
        <v>19.68</v>
      </c>
    </row>
    <row r="35" ht="20.1" customHeight="1" spans="1:6">
      <c r="A35" s="42" t="s">
        <v>82</v>
      </c>
      <c r="B35" s="42" t="s">
        <v>83</v>
      </c>
      <c r="C35" s="42" t="s">
        <v>89</v>
      </c>
      <c r="D35" s="51" t="s">
        <v>85</v>
      </c>
      <c r="E35" s="51" t="s">
        <v>424</v>
      </c>
      <c r="F35" s="52">
        <v>51.2</v>
      </c>
    </row>
    <row r="36" ht="20.1" customHeight="1" spans="1:6">
      <c r="A36" s="42" t="s">
        <v>82</v>
      </c>
      <c r="B36" s="42" t="s">
        <v>83</v>
      </c>
      <c r="C36" s="42" t="s">
        <v>89</v>
      </c>
      <c r="D36" s="51" t="s">
        <v>85</v>
      </c>
      <c r="E36" s="51" t="s">
        <v>425</v>
      </c>
      <c r="F36" s="52">
        <v>30</v>
      </c>
    </row>
    <row r="37" ht="20.1" customHeight="1" spans="1:6">
      <c r="A37" s="42" t="s">
        <v>36</v>
      </c>
      <c r="B37" s="42" t="s">
        <v>36</v>
      </c>
      <c r="C37" s="42" t="s">
        <v>36</v>
      </c>
      <c r="D37" s="51" t="s">
        <v>36</v>
      </c>
      <c r="E37" s="51" t="s">
        <v>92</v>
      </c>
      <c r="F37" s="52">
        <v>2638.2</v>
      </c>
    </row>
    <row r="38" ht="20.1" customHeight="1" spans="1:6">
      <c r="A38" s="42" t="s">
        <v>82</v>
      </c>
      <c r="B38" s="42" t="s">
        <v>83</v>
      </c>
      <c r="C38" s="42" t="s">
        <v>91</v>
      </c>
      <c r="D38" s="51" t="s">
        <v>85</v>
      </c>
      <c r="E38" s="51" t="s">
        <v>426</v>
      </c>
      <c r="F38" s="52">
        <v>28</v>
      </c>
    </row>
    <row r="39" ht="20.1" customHeight="1" spans="1:6">
      <c r="A39" s="42" t="s">
        <v>82</v>
      </c>
      <c r="B39" s="42" t="s">
        <v>83</v>
      </c>
      <c r="C39" s="42" t="s">
        <v>91</v>
      </c>
      <c r="D39" s="51" t="s">
        <v>85</v>
      </c>
      <c r="E39" s="51" t="s">
        <v>427</v>
      </c>
      <c r="F39" s="52">
        <v>322</v>
      </c>
    </row>
    <row r="40" ht="20.1" customHeight="1" spans="1:6">
      <c r="A40" s="42" t="s">
        <v>82</v>
      </c>
      <c r="B40" s="42" t="s">
        <v>83</v>
      </c>
      <c r="C40" s="42" t="s">
        <v>91</v>
      </c>
      <c r="D40" s="51" t="s">
        <v>85</v>
      </c>
      <c r="E40" s="51" t="s">
        <v>428</v>
      </c>
      <c r="F40" s="52">
        <v>1160</v>
      </c>
    </row>
    <row r="41" ht="20.1" customHeight="1" spans="1:6">
      <c r="A41" s="42" t="s">
        <v>82</v>
      </c>
      <c r="B41" s="42" t="s">
        <v>83</v>
      </c>
      <c r="C41" s="42" t="s">
        <v>91</v>
      </c>
      <c r="D41" s="51" t="s">
        <v>85</v>
      </c>
      <c r="E41" s="51" t="s">
        <v>429</v>
      </c>
      <c r="F41" s="52">
        <v>15.2</v>
      </c>
    </row>
    <row r="42" ht="20.1" customHeight="1" spans="1:6">
      <c r="A42" s="42" t="s">
        <v>82</v>
      </c>
      <c r="B42" s="42" t="s">
        <v>83</v>
      </c>
      <c r="C42" s="42" t="s">
        <v>91</v>
      </c>
      <c r="D42" s="51" t="s">
        <v>85</v>
      </c>
      <c r="E42" s="51" t="s">
        <v>430</v>
      </c>
      <c r="F42" s="52">
        <v>780</v>
      </c>
    </row>
    <row r="43" ht="20.1" customHeight="1" spans="1:6">
      <c r="A43" s="42" t="s">
        <v>82</v>
      </c>
      <c r="B43" s="42" t="s">
        <v>83</v>
      </c>
      <c r="C43" s="42" t="s">
        <v>91</v>
      </c>
      <c r="D43" s="51" t="s">
        <v>85</v>
      </c>
      <c r="E43" s="51" t="s">
        <v>431</v>
      </c>
      <c r="F43" s="52">
        <v>285</v>
      </c>
    </row>
    <row r="44" ht="20.1" customHeight="1" spans="1:6">
      <c r="A44" s="42" t="s">
        <v>82</v>
      </c>
      <c r="B44" s="42" t="s">
        <v>83</v>
      </c>
      <c r="C44" s="42" t="s">
        <v>91</v>
      </c>
      <c r="D44" s="51" t="s">
        <v>85</v>
      </c>
      <c r="E44" s="51" t="s">
        <v>432</v>
      </c>
      <c r="F44" s="52">
        <v>48</v>
      </c>
    </row>
    <row r="45" ht="20.1" customHeight="1" spans="1:6">
      <c r="A45" s="42" t="s">
        <v>36</v>
      </c>
      <c r="B45" s="42" t="s">
        <v>36</v>
      </c>
      <c r="C45" s="42" t="s">
        <v>36</v>
      </c>
      <c r="D45" s="51" t="s">
        <v>36</v>
      </c>
      <c r="E45" s="51" t="s">
        <v>108</v>
      </c>
      <c r="F45" s="52">
        <v>2110.92</v>
      </c>
    </row>
    <row r="46" ht="20.1" customHeight="1" spans="1:6">
      <c r="A46" s="42" t="s">
        <v>36</v>
      </c>
      <c r="B46" s="42" t="s">
        <v>36</v>
      </c>
      <c r="C46" s="42" t="s">
        <v>36</v>
      </c>
      <c r="D46" s="51" t="s">
        <v>36</v>
      </c>
      <c r="E46" s="51" t="s">
        <v>109</v>
      </c>
      <c r="F46" s="52">
        <v>24</v>
      </c>
    </row>
    <row r="47" ht="20.1" customHeight="1" spans="1:6">
      <c r="A47" s="42" t="s">
        <v>36</v>
      </c>
      <c r="B47" s="42" t="s">
        <v>36</v>
      </c>
      <c r="C47" s="42" t="s">
        <v>36</v>
      </c>
      <c r="D47" s="51" t="s">
        <v>36</v>
      </c>
      <c r="E47" s="51" t="s">
        <v>88</v>
      </c>
      <c r="F47" s="52">
        <v>24</v>
      </c>
    </row>
    <row r="48" ht="20.1" customHeight="1" spans="1:6">
      <c r="A48" s="42" t="s">
        <v>82</v>
      </c>
      <c r="B48" s="42" t="s">
        <v>83</v>
      </c>
      <c r="C48" s="42" t="s">
        <v>87</v>
      </c>
      <c r="D48" s="51" t="s">
        <v>110</v>
      </c>
      <c r="E48" s="51" t="s">
        <v>433</v>
      </c>
      <c r="F48" s="52">
        <v>24</v>
      </c>
    </row>
    <row r="49" ht="20.1" customHeight="1" spans="1:6">
      <c r="A49" s="42" t="s">
        <v>36</v>
      </c>
      <c r="B49" s="42" t="s">
        <v>36</v>
      </c>
      <c r="C49" s="42" t="s">
        <v>36</v>
      </c>
      <c r="D49" s="51" t="s">
        <v>36</v>
      </c>
      <c r="E49" s="51" t="s">
        <v>111</v>
      </c>
      <c r="F49" s="52">
        <v>1327.68</v>
      </c>
    </row>
    <row r="50" ht="20.1" customHeight="1" spans="1:6">
      <c r="A50" s="42" t="s">
        <v>36</v>
      </c>
      <c r="B50" s="42" t="s">
        <v>36</v>
      </c>
      <c r="C50" s="42" t="s">
        <v>36</v>
      </c>
      <c r="D50" s="51" t="s">
        <v>36</v>
      </c>
      <c r="E50" s="51" t="s">
        <v>88</v>
      </c>
      <c r="F50" s="52">
        <v>102.68</v>
      </c>
    </row>
    <row r="51" ht="20.1" customHeight="1" spans="1:6">
      <c r="A51" s="42" t="s">
        <v>82</v>
      </c>
      <c r="B51" s="42" t="s">
        <v>83</v>
      </c>
      <c r="C51" s="42" t="s">
        <v>87</v>
      </c>
      <c r="D51" s="51" t="s">
        <v>113</v>
      </c>
      <c r="E51" s="51" t="s">
        <v>434</v>
      </c>
      <c r="F51" s="52">
        <v>7.68</v>
      </c>
    </row>
    <row r="52" ht="20.1" customHeight="1" spans="1:6">
      <c r="A52" s="42" t="s">
        <v>82</v>
      </c>
      <c r="B52" s="42" t="s">
        <v>83</v>
      </c>
      <c r="C52" s="42" t="s">
        <v>87</v>
      </c>
      <c r="D52" s="51" t="s">
        <v>113</v>
      </c>
      <c r="E52" s="51" t="s">
        <v>435</v>
      </c>
      <c r="F52" s="52">
        <v>95</v>
      </c>
    </row>
    <row r="53" ht="20.1" customHeight="1" spans="1:6">
      <c r="A53" s="42" t="s">
        <v>36</v>
      </c>
      <c r="B53" s="42" t="s">
        <v>36</v>
      </c>
      <c r="C53" s="42" t="s">
        <v>36</v>
      </c>
      <c r="D53" s="51" t="s">
        <v>36</v>
      </c>
      <c r="E53" s="51" t="s">
        <v>115</v>
      </c>
      <c r="F53" s="52">
        <v>1225</v>
      </c>
    </row>
    <row r="54" ht="20.1" customHeight="1" spans="1:6">
      <c r="A54" s="42" t="s">
        <v>82</v>
      </c>
      <c r="B54" s="42" t="s">
        <v>83</v>
      </c>
      <c r="C54" s="42" t="s">
        <v>94</v>
      </c>
      <c r="D54" s="51" t="s">
        <v>113</v>
      </c>
      <c r="E54" s="51" t="s">
        <v>436</v>
      </c>
      <c r="F54" s="52">
        <v>200</v>
      </c>
    </row>
    <row r="55" ht="20.1" customHeight="1" spans="1:6">
      <c r="A55" s="42" t="s">
        <v>82</v>
      </c>
      <c r="B55" s="42" t="s">
        <v>83</v>
      </c>
      <c r="C55" s="42" t="s">
        <v>94</v>
      </c>
      <c r="D55" s="51" t="s">
        <v>113</v>
      </c>
      <c r="E55" s="51" t="s">
        <v>437</v>
      </c>
      <c r="F55" s="52">
        <v>1025</v>
      </c>
    </row>
    <row r="56" ht="20.1" customHeight="1" spans="1:6">
      <c r="A56" s="42" t="s">
        <v>36</v>
      </c>
      <c r="B56" s="42" t="s">
        <v>36</v>
      </c>
      <c r="C56" s="42" t="s">
        <v>36</v>
      </c>
      <c r="D56" s="51" t="s">
        <v>36</v>
      </c>
      <c r="E56" s="51" t="s">
        <v>116</v>
      </c>
      <c r="F56" s="52">
        <v>699.24</v>
      </c>
    </row>
    <row r="57" ht="20.1" customHeight="1" spans="1:6">
      <c r="A57" s="42" t="s">
        <v>36</v>
      </c>
      <c r="B57" s="42" t="s">
        <v>36</v>
      </c>
      <c r="C57" s="42" t="s">
        <v>36</v>
      </c>
      <c r="D57" s="51" t="s">
        <v>36</v>
      </c>
      <c r="E57" s="51" t="s">
        <v>88</v>
      </c>
      <c r="F57" s="52">
        <v>0.1</v>
      </c>
    </row>
    <row r="58" ht="20.1" customHeight="1" spans="1:6">
      <c r="A58" s="42" t="s">
        <v>82</v>
      </c>
      <c r="B58" s="42" t="s">
        <v>83</v>
      </c>
      <c r="C58" s="42" t="s">
        <v>87</v>
      </c>
      <c r="D58" s="51" t="s">
        <v>117</v>
      </c>
      <c r="E58" s="51" t="s">
        <v>410</v>
      </c>
      <c r="F58" s="52">
        <v>0.1</v>
      </c>
    </row>
    <row r="59" ht="20.1" customHeight="1" spans="1:6">
      <c r="A59" s="42" t="s">
        <v>36</v>
      </c>
      <c r="B59" s="42" t="s">
        <v>36</v>
      </c>
      <c r="C59" s="42" t="s">
        <v>36</v>
      </c>
      <c r="D59" s="51" t="s">
        <v>36</v>
      </c>
      <c r="E59" s="51" t="s">
        <v>92</v>
      </c>
      <c r="F59" s="52">
        <v>699.14</v>
      </c>
    </row>
    <row r="60" ht="20.1" customHeight="1" spans="1:6">
      <c r="A60" s="42" t="s">
        <v>82</v>
      </c>
      <c r="B60" s="42" t="s">
        <v>83</v>
      </c>
      <c r="C60" s="42" t="s">
        <v>91</v>
      </c>
      <c r="D60" s="51" t="s">
        <v>117</v>
      </c>
      <c r="E60" s="51" t="s">
        <v>438</v>
      </c>
      <c r="F60" s="52">
        <v>99.14</v>
      </c>
    </row>
    <row r="61" ht="20.1" customHeight="1" spans="1:6">
      <c r="A61" s="42" t="s">
        <v>82</v>
      </c>
      <c r="B61" s="42" t="s">
        <v>83</v>
      </c>
      <c r="C61" s="42" t="s">
        <v>91</v>
      </c>
      <c r="D61" s="51" t="s">
        <v>117</v>
      </c>
      <c r="E61" s="51" t="s">
        <v>439</v>
      </c>
      <c r="F61" s="52">
        <v>600</v>
      </c>
    </row>
    <row r="62" ht="20.1" customHeight="1" spans="1:6">
      <c r="A62" s="42" t="s">
        <v>36</v>
      </c>
      <c r="B62" s="42" t="s">
        <v>36</v>
      </c>
      <c r="C62" s="42" t="s">
        <v>36</v>
      </c>
      <c r="D62" s="51" t="s">
        <v>36</v>
      </c>
      <c r="E62" s="51" t="s">
        <v>118</v>
      </c>
      <c r="F62" s="52">
        <v>60</v>
      </c>
    </row>
    <row r="63" ht="20.1" customHeight="1" spans="1:6">
      <c r="A63" s="42" t="s">
        <v>36</v>
      </c>
      <c r="B63" s="42" t="s">
        <v>36</v>
      </c>
      <c r="C63" s="42" t="s">
        <v>36</v>
      </c>
      <c r="D63" s="51" t="s">
        <v>36</v>
      </c>
      <c r="E63" s="51" t="s">
        <v>88</v>
      </c>
      <c r="F63" s="52">
        <v>60</v>
      </c>
    </row>
    <row r="64" ht="20.1" customHeight="1" spans="1:6">
      <c r="A64" s="42" t="s">
        <v>82</v>
      </c>
      <c r="B64" s="42" t="s">
        <v>83</v>
      </c>
      <c r="C64" s="42" t="s">
        <v>87</v>
      </c>
      <c r="D64" s="51" t="s">
        <v>119</v>
      </c>
      <c r="E64" s="51" t="s">
        <v>440</v>
      </c>
      <c r="F64" s="52">
        <v>60</v>
      </c>
    </row>
    <row r="65" ht="20.1" customHeight="1" spans="1:6">
      <c r="A65" s="42" t="s">
        <v>36</v>
      </c>
      <c r="B65" s="42" t="s">
        <v>36</v>
      </c>
      <c r="C65" s="42" t="s">
        <v>36</v>
      </c>
      <c r="D65" s="51" t="s">
        <v>36</v>
      </c>
      <c r="E65" s="51" t="s">
        <v>122</v>
      </c>
      <c r="F65" s="52">
        <v>82.8</v>
      </c>
    </row>
    <row r="66" ht="20.1" customHeight="1" spans="1:6">
      <c r="A66" s="42" t="s">
        <v>36</v>
      </c>
      <c r="B66" s="42" t="s">
        <v>36</v>
      </c>
      <c r="C66" s="42" t="s">
        <v>36</v>
      </c>
      <c r="D66" s="51" t="s">
        <v>36</v>
      </c>
      <c r="E66" s="51" t="s">
        <v>123</v>
      </c>
      <c r="F66" s="52">
        <v>82.8</v>
      </c>
    </row>
    <row r="67" ht="20.1" customHeight="1" spans="1:6">
      <c r="A67" s="42" t="s">
        <v>36</v>
      </c>
      <c r="B67" s="42" t="s">
        <v>36</v>
      </c>
      <c r="C67" s="42" t="s">
        <v>36</v>
      </c>
      <c r="D67" s="51" t="s">
        <v>36</v>
      </c>
      <c r="E67" s="51" t="s">
        <v>92</v>
      </c>
      <c r="F67" s="52">
        <v>82.8</v>
      </c>
    </row>
    <row r="68" ht="20.1" customHeight="1" spans="1:6">
      <c r="A68" s="42" t="s">
        <v>82</v>
      </c>
      <c r="B68" s="42" t="s">
        <v>83</v>
      </c>
      <c r="C68" s="42" t="s">
        <v>91</v>
      </c>
      <c r="D68" s="51" t="s">
        <v>124</v>
      </c>
      <c r="E68" s="51" t="s">
        <v>441</v>
      </c>
      <c r="F68" s="52">
        <v>60</v>
      </c>
    </row>
    <row r="69" ht="20.1" customHeight="1" spans="1:6">
      <c r="A69" s="42" t="s">
        <v>82</v>
      </c>
      <c r="B69" s="42" t="s">
        <v>83</v>
      </c>
      <c r="C69" s="42" t="s">
        <v>91</v>
      </c>
      <c r="D69" s="51" t="s">
        <v>124</v>
      </c>
      <c r="E69" s="51" t="s">
        <v>442</v>
      </c>
      <c r="F69" s="52">
        <v>22.8</v>
      </c>
    </row>
    <row r="70" ht="20.1" customHeight="1" spans="1:6">
      <c r="A70" s="42" t="s">
        <v>36</v>
      </c>
      <c r="B70" s="42" t="s">
        <v>36</v>
      </c>
      <c r="C70" s="42" t="s">
        <v>36</v>
      </c>
      <c r="D70" s="51" t="s">
        <v>36</v>
      </c>
      <c r="E70" s="51" t="s">
        <v>128</v>
      </c>
      <c r="F70" s="52">
        <v>5256.02</v>
      </c>
    </row>
    <row r="71" ht="20.1" customHeight="1" spans="1:6">
      <c r="A71" s="42" t="s">
        <v>36</v>
      </c>
      <c r="B71" s="42" t="s">
        <v>36</v>
      </c>
      <c r="C71" s="42" t="s">
        <v>36</v>
      </c>
      <c r="D71" s="51" t="s">
        <v>36</v>
      </c>
      <c r="E71" s="51" t="s">
        <v>129</v>
      </c>
      <c r="F71" s="52">
        <v>76.6</v>
      </c>
    </row>
    <row r="72" ht="20.1" customHeight="1" spans="1:6">
      <c r="A72" s="42" t="s">
        <v>36</v>
      </c>
      <c r="B72" s="42" t="s">
        <v>36</v>
      </c>
      <c r="C72" s="42" t="s">
        <v>36</v>
      </c>
      <c r="D72" s="51" t="s">
        <v>36</v>
      </c>
      <c r="E72" s="51" t="s">
        <v>92</v>
      </c>
      <c r="F72" s="52">
        <v>76.6</v>
      </c>
    </row>
    <row r="73" ht="20.1" customHeight="1" spans="1:6">
      <c r="A73" s="42" t="s">
        <v>82</v>
      </c>
      <c r="B73" s="42" t="s">
        <v>83</v>
      </c>
      <c r="C73" s="42" t="s">
        <v>91</v>
      </c>
      <c r="D73" s="51" t="s">
        <v>131</v>
      </c>
      <c r="E73" s="51" t="s">
        <v>443</v>
      </c>
      <c r="F73" s="52">
        <v>76.6</v>
      </c>
    </row>
    <row r="74" ht="20.1" customHeight="1" spans="1:6">
      <c r="A74" s="42" t="s">
        <v>36</v>
      </c>
      <c r="B74" s="42" t="s">
        <v>36</v>
      </c>
      <c r="C74" s="42" t="s">
        <v>36</v>
      </c>
      <c r="D74" s="51" t="s">
        <v>36</v>
      </c>
      <c r="E74" s="51" t="s">
        <v>134</v>
      </c>
      <c r="F74" s="52">
        <v>5179.42</v>
      </c>
    </row>
    <row r="75" ht="20.1" customHeight="1" spans="1:6">
      <c r="A75" s="42" t="s">
        <v>36</v>
      </c>
      <c r="B75" s="42" t="s">
        <v>36</v>
      </c>
      <c r="C75" s="42" t="s">
        <v>36</v>
      </c>
      <c r="D75" s="51" t="s">
        <v>36</v>
      </c>
      <c r="E75" s="51" t="s">
        <v>90</v>
      </c>
      <c r="F75" s="52">
        <v>5179.07</v>
      </c>
    </row>
    <row r="76" ht="20.1" customHeight="1" spans="1:6">
      <c r="A76" s="42" t="s">
        <v>82</v>
      </c>
      <c r="B76" s="42" t="s">
        <v>83</v>
      </c>
      <c r="C76" s="42" t="s">
        <v>89</v>
      </c>
      <c r="D76" s="51" t="s">
        <v>135</v>
      </c>
      <c r="E76" s="51" t="s">
        <v>444</v>
      </c>
      <c r="F76" s="52">
        <v>1500</v>
      </c>
    </row>
    <row r="77" ht="20.1" customHeight="1" spans="1:6">
      <c r="A77" s="42" t="s">
        <v>82</v>
      </c>
      <c r="B77" s="42" t="s">
        <v>83</v>
      </c>
      <c r="C77" s="42" t="s">
        <v>89</v>
      </c>
      <c r="D77" s="51" t="s">
        <v>135</v>
      </c>
      <c r="E77" s="51" t="s">
        <v>445</v>
      </c>
      <c r="F77" s="52">
        <v>48</v>
      </c>
    </row>
    <row r="78" ht="20.1" customHeight="1" spans="1:6">
      <c r="A78" s="42" t="s">
        <v>82</v>
      </c>
      <c r="B78" s="42" t="s">
        <v>83</v>
      </c>
      <c r="C78" s="42" t="s">
        <v>89</v>
      </c>
      <c r="D78" s="51" t="s">
        <v>135</v>
      </c>
      <c r="E78" s="51" t="s">
        <v>446</v>
      </c>
      <c r="F78" s="52">
        <v>17.5</v>
      </c>
    </row>
    <row r="79" ht="20.1" customHeight="1" spans="1:6">
      <c r="A79" s="42" t="s">
        <v>82</v>
      </c>
      <c r="B79" s="42" t="s">
        <v>83</v>
      </c>
      <c r="C79" s="42" t="s">
        <v>89</v>
      </c>
      <c r="D79" s="51" t="s">
        <v>135</v>
      </c>
      <c r="E79" s="51" t="s">
        <v>447</v>
      </c>
      <c r="F79" s="52">
        <v>350.07</v>
      </c>
    </row>
    <row r="80" ht="20.1" customHeight="1" spans="1:6">
      <c r="A80" s="42" t="s">
        <v>82</v>
      </c>
      <c r="B80" s="42" t="s">
        <v>83</v>
      </c>
      <c r="C80" s="42" t="s">
        <v>89</v>
      </c>
      <c r="D80" s="51" t="s">
        <v>135</v>
      </c>
      <c r="E80" s="51" t="s">
        <v>448</v>
      </c>
      <c r="F80" s="52">
        <v>90</v>
      </c>
    </row>
    <row r="81" ht="20.1" customHeight="1" spans="1:6">
      <c r="A81" s="42" t="s">
        <v>82</v>
      </c>
      <c r="B81" s="42" t="s">
        <v>83</v>
      </c>
      <c r="C81" s="42" t="s">
        <v>89</v>
      </c>
      <c r="D81" s="51" t="s">
        <v>135</v>
      </c>
      <c r="E81" s="51" t="s">
        <v>449</v>
      </c>
      <c r="F81" s="52">
        <v>42</v>
      </c>
    </row>
    <row r="82" ht="20.1" customHeight="1" spans="1:6">
      <c r="A82" s="42" t="s">
        <v>82</v>
      </c>
      <c r="B82" s="42" t="s">
        <v>83</v>
      </c>
      <c r="C82" s="42" t="s">
        <v>89</v>
      </c>
      <c r="D82" s="51" t="s">
        <v>135</v>
      </c>
      <c r="E82" s="51" t="s">
        <v>450</v>
      </c>
      <c r="F82" s="52">
        <v>70.8</v>
      </c>
    </row>
    <row r="83" ht="20.1" customHeight="1" spans="1:6">
      <c r="A83" s="42" t="s">
        <v>82</v>
      </c>
      <c r="B83" s="42" t="s">
        <v>83</v>
      </c>
      <c r="C83" s="42" t="s">
        <v>89</v>
      </c>
      <c r="D83" s="51" t="s">
        <v>135</v>
      </c>
      <c r="E83" s="51" t="s">
        <v>451</v>
      </c>
      <c r="F83" s="52">
        <v>20</v>
      </c>
    </row>
    <row r="84" ht="20.1" customHeight="1" spans="1:6">
      <c r="A84" s="42" t="s">
        <v>82</v>
      </c>
      <c r="B84" s="42" t="s">
        <v>83</v>
      </c>
      <c r="C84" s="42" t="s">
        <v>89</v>
      </c>
      <c r="D84" s="51" t="s">
        <v>135</v>
      </c>
      <c r="E84" s="51" t="s">
        <v>452</v>
      </c>
      <c r="F84" s="52">
        <v>55</v>
      </c>
    </row>
    <row r="85" ht="20.1" customHeight="1" spans="1:6">
      <c r="A85" s="42" t="s">
        <v>82</v>
      </c>
      <c r="B85" s="42" t="s">
        <v>83</v>
      </c>
      <c r="C85" s="42" t="s">
        <v>89</v>
      </c>
      <c r="D85" s="51" t="s">
        <v>135</v>
      </c>
      <c r="E85" s="51" t="s">
        <v>453</v>
      </c>
      <c r="F85" s="52">
        <v>35</v>
      </c>
    </row>
    <row r="86" ht="20.1" customHeight="1" spans="1:6">
      <c r="A86" s="42" t="s">
        <v>82</v>
      </c>
      <c r="B86" s="42" t="s">
        <v>83</v>
      </c>
      <c r="C86" s="42" t="s">
        <v>89</v>
      </c>
      <c r="D86" s="51" t="s">
        <v>135</v>
      </c>
      <c r="E86" s="51" t="s">
        <v>454</v>
      </c>
      <c r="F86" s="52">
        <v>178</v>
      </c>
    </row>
    <row r="87" ht="20.1" customHeight="1" spans="1:6">
      <c r="A87" s="42" t="s">
        <v>82</v>
      </c>
      <c r="B87" s="42" t="s">
        <v>83</v>
      </c>
      <c r="C87" s="42" t="s">
        <v>89</v>
      </c>
      <c r="D87" s="51" t="s">
        <v>135</v>
      </c>
      <c r="E87" s="51" t="s">
        <v>455</v>
      </c>
      <c r="F87" s="52">
        <v>45.2</v>
      </c>
    </row>
    <row r="88" ht="20.1" customHeight="1" spans="1:6">
      <c r="A88" s="42" t="s">
        <v>82</v>
      </c>
      <c r="B88" s="42" t="s">
        <v>83</v>
      </c>
      <c r="C88" s="42" t="s">
        <v>89</v>
      </c>
      <c r="D88" s="51" t="s">
        <v>135</v>
      </c>
      <c r="E88" s="51" t="s">
        <v>410</v>
      </c>
      <c r="F88" s="52">
        <v>10</v>
      </c>
    </row>
    <row r="89" ht="20.1" customHeight="1" spans="1:6">
      <c r="A89" s="42" t="s">
        <v>82</v>
      </c>
      <c r="B89" s="42" t="s">
        <v>83</v>
      </c>
      <c r="C89" s="42" t="s">
        <v>89</v>
      </c>
      <c r="D89" s="51" t="s">
        <v>135</v>
      </c>
      <c r="E89" s="51" t="s">
        <v>456</v>
      </c>
      <c r="F89" s="52">
        <v>84.3</v>
      </c>
    </row>
    <row r="90" ht="20.1" customHeight="1" spans="1:6">
      <c r="A90" s="42" t="s">
        <v>82</v>
      </c>
      <c r="B90" s="42" t="s">
        <v>83</v>
      </c>
      <c r="C90" s="42" t="s">
        <v>89</v>
      </c>
      <c r="D90" s="51" t="s">
        <v>135</v>
      </c>
      <c r="E90" s="51" t="s">
        <v>457</v>
      </c>
      <c r="F90" s="52">
        <v>31.88</v>
      </c>
    </row>
    <row r="91" ht="20.1" customHeight="1" spans="1:6">
      <c r="A91" s="42" t="s">
        <v>82</v>
      </c>
      <c r="B91" s="42" t="s">
        <v>83</v>
      </c>
      <c r="C91" s="42" t="s">
        <v>89</v>
      </c>
      <c r="D91" s="51" t="s">
        <v>135</v>
      </c>
      <c r="E91" s="51" t="s">
        <v>458</v>
      </c>
      <c r="F91" s="52">
        <v>103.5</v>
      </c>
    </row>
    <row r="92" ht="20.1" customHeight="1" spans="1:6">
      <c r="A92" s="42" t="s">
        <v>82</v>
      </c>
      <c r="B92" s="42" t="s">
        <v>83</v>
      </c>
      <c r="C92" s="42" t="s">
        <v>89</v>
      </c>
      <c r="D92" s="51" t="s">
        <v>135</v>
      </c>
      <c r="E92" s="51" t="s">
        <v>459</v>
      </c>
      <c r="F92" s="52">
        <v>350</v>
      </c>
    </row>
    <row r="93" ht="20.1" customHeight="1" spans="1:6">
      <c r="A93" s="42" t="s">
        <v>82</v>
      </c>
      <c r="B93" s="42" t="s">
        <v>83</v>
      </c>
      <c r="C93" s="42" t="s">
        <v>89</v>
      </c>
      <c r="D93" s="51" t="s">
        <v>135</v>
      </c>
      <c r="E93" s="51" t="s">
        <v>460</v>
      </c>
      <c r="F93" s="52">
        <v>300</v>
      </c>
    </row>
    <row r="94" ht="20.1" customHeight="1" spans="1:6">
      <c r="A94" s="42" t="s">
        <v>82</v>
      </c>
      <c r="B94" s="42" t="s">
        <v>83</v>
      </c>
      <c r="C94" s="42" t="s">
        <v>89</v>
      </c>
      <c r="D94" s="51" t="s">
        <v>135</v>
      </c>
      <c r="E94" s="51" t="s">
        <v>461</v>
      </c>
      <c r="F94" s="52">
        <v>26.5</v>
      </c>
    </row>
    <row r="95" ht="20.1" customHeight="1" spans="1:6">
      <c r="A95" s="42" t="s">
        <v>82</v>
      </c>
      <c r="B95" s="42" t="s">
        <v>83</v>
      </c>
      <c r="C95" s="42" t="s">
        <v>89</v>
      </c>
      <c r="D95" s="51" t="s">
        <v>135</v>
      </c>
      <c r="E95" s="51" t="s">
        <v>462</v>
      </c>
      <c r="F95" s="52">
        <v>300</v>
      </c>
    </row>
    <row r="96" ht="20.1" customHeight="1" spans="1:6">
      <c r="A96" s="42" t="s">
        <v>82</v>
      </c>
      <c r="B96" s="42" t="s">
        <v>83</v>
      </c>
      <c r="C96" s="42" t="s">
        <v>89</v>
      </c>
      <c r="D96" s="51" t="s">
        <v>135</v>
      </c>
      <c r="E96" s="51" t="s">
        <v>463</v>
      </c>
      <c r="F96" s="52">
        <v>46.6</v>
      </c>
    </row>
    <row r="97" ht="20.1" customHeight="1" spans="1:6">
      <c r="A97" s="42" t="s">
        <v>82</v>
      </c>
      <c r="B97" s="42" t="s">
        <v>83</v>
      </c>
      <c r="C97" s="42" t="s">
        <v>89</v>
      </c>
      <c r="D97" s="51" t="s">
        <v>135</v>
      </c>
      <c r="E97" s="51" t="s">
        <v>464</v>
      </c>
      <c r="F97" s="52">
        <v>164.2</v>
      </c>
    </row>
    <row r="98" ht="20.1" customHeight="1" spans="1:6">
      <c r="A98" s="42" t="s">
        <v>82</v>
      </c>
      <c r="B98" s="42" t="s">
        <v>83</v>
      </c>
      <c r="C98" s="42" t="s">
        <v>89</v>
      </c>
      <c r="D98" s="51" t="s">
        <v>135</v>
      </c>
      <c r="E98" s="51" t="s">
        <v>465</v>
      </c>
      <c r="F98" s="52">
        <v>1250</v>
      </c>
    </row>
    <row r="99" ht="20.1" customHeight="1" spans="1:6">
      <c r="A99" s="42" t="s">
        <v>82</v>
      </c>
      <c r="B99" s="42" t="s">
        <v>83</v>
      </c>
      <c r="C99" s="42" t="s">
        <v>89</v>
      </c>
      <c r="D99" s="51" t="s">
        <v>135</v>
      </c>
      <c r="E99" s="51" t="s">
        <v>466</v>
      </c>
      <c r="F99" s="52">
        <v>25.52</v>
      </c>
    </row>
    <row r="100" ht="20.1" customHeight="1" spans="1:6">
      <c r="A100" s="42" t="s">
        <v>82</v>
      </c>
      <c r="B100" s="42" t="s">
        <v>83</v>
      </c>
      <c r="C100" s="42" t="s">
        <v>89</v>
      </c>
      <c r="D100" s="51" t="s">
        <v>135</v>
      </c>
      <c r="E100" s="51" t="s">
        <v>467</v>
      </c>
      <c r="F100" s="52">
        <v>35</v>
      </c>
    </row>
    <row r="101" ht="20.1" customHeight="1" spans="1:6">
      <c r="A101" s="42" t="s">
        <v>36</v>
      </c>
      <c r="B101" s="42" t="s">
        <v>36</v>
      </c>
      <c r="C101" s="42" t="s">
        <v>36</v>
      </c>
      <c r="D101" s="51" t="s">
        <v>36</v>
      </c>
      <c r="E101" s="51" t="s">
        <v>92</v>
      </c>
      <c r="F101" s="52">
        <v>0.35</v>
      </c>
    </row>
    <row r="102" ht="20.1" customHeight="1" spans="1:6">
      <c r="A102" s="42" t="s">
        <v>82</v>
      </c>
      <c r="B102" s="42" t="s">
        <v>83</v>
      </c>
      <c r="C102" s="42" t="s">
        <v>91</v>
      </c>
      <c r="D102" s="51" t="s">
        <v>135</v>
      </c>
      <c r="E102" s="51" t="s">
        <v>410</v>
      </c>
      <c r="F102" s="52">
        <v>0.35</v>
      </c>
    </row>
    <row r="103" ht="20.1" customHeight="1" spans="1:6">
      <c r="A103" s="42" t="s">
        <v>36</v>
      </c>
      <c r="B103" s="42" t="s">
        <v>36</v>
      </c>
      <c r="C103" s="42" t="s">
        <v>36</v>
      </c>
      <c r="D103" s="51" t="s">
        <v>36</v>
      </c>
      <c r="E103" s="51" t="s">
        <v>136</v>
      </c>
      <c r="F103" s="52">
        <v>139.7</v>
      </c>
    </row>
    <row r="104" ht="20.1" customHeight="1" spans="1:6">
      <c r="A104" s="42" t="s">
        <v>36</v>
      </c>
      <c r="B104" s="42" t="s">
        <v>36</v>
      </c>
      <c r="C104" s="42" t="s">
        <v>36</v>
      </c>
      <c r="D104" s="51" t="s">
        <v>36</v>
      </c>
      <c r="E104" s="51" t="s">
        <v>137</v>
      </c>
      <c r="F104" s="52">
        <v>40.5</v>
      </c>
    </row>
    <row r="105" ht="20.1" customHeight="1" spans="1:6">
      <c r="A105" s="42" t="s">
        <v>36</v>
      </c>
      <c r="B105" s="42" t="s">
        <v>36</v>
      </c>
      <c r="C105" s="42" t="s">
        <v>36</v>
      </c>
      <c r="D105" s="51" t="s">
        <v>36</v>
      </c>
      <c r="E105" s="51" t="s">
        <v>92</v>
      </c>
      <c r="F105" s="52">
        <v>40.5</v>
      </c>
    </row>
    <row r="106" ht="20.1" customHeight="1" spans="1:6">
      <c r="A106" s="42" t="s">
        <v>82</v>
      </c>
      <c r="B106" s="42" t="s">
        <v>83</v>
      </c>
      <c r="C106" s="42" t="s">
        <v>91</v>
      </c>
      <c r="D106" s="51" t="s">
        <v>138</v>
      </c>
      <c r="E106" s="51" t="s">
        <v>468</v>
      </c>
      <c r="F106" s="52">
        <v>40</v>
      </c>
    </row>
    <row r="107" ht="20.1" customHeight="1" spans="1:6">
      <c r="A107" s="42" t="s">
        <v>82</v>
      </c>
      <c r="B107" s="42" t="s">
        <v>83</v>
      </c>
      <c r="C107" s="42" t="s">
        <v>91</v>
      </c>
      <c r="D107" s="51" t="s">
        <v>138</v>
      </c>
      <c r="E107" s="51" t="s">
        <v>410</v>
      </c>
      <c r="F107" s="52">
        <v>0.5</v>
      </c>
    </row>
    <row r="108" ht="20.1" customHeight="1" spans="1:6">
      <c r="A108" s="42" t="s">
        <v>36</v>
      </c>
      <c r="B108" s="42" t="s">
        <v>36</v>
      </c>
      <c r="C108" s="42" t="s">
        <v>36</v>
      </c>
      <c r="D108" s="51" t="s">
        <v>36</v>
      </c>
      <c r="E108" s="51" t="s">
        <v>139</v>
      </c>
      <c r="F108" s="52">
        <v>45</v>
      </c>
    </row>
    <row r="109" ht="20.1" customHeight="1" spans="1:6">
      <c r="A109" s="42" t="s">
        <v>36</v>
      </c>
      <c r="B109" s="42" t="s">
        <v>36</v>
      </c>
      <c r="C109" s="42" t="s">
        <v>36</v>
      </c>
      <c r="D109" s="51" t="s">
        <v>36</v>
      </c>
      <c r="E109" s="51" t="s">
        <v>92</v>
      </c>
      <c r="F109" s="52">
        <v>45</v>
      </c>
    </row>
    <row r="110" ht="20.1" customHeight="1" spans="1:6">
      <c r="A110" s="42" t="s">
        <v>82</v>
      </c>
      <c r="B110" s="42" t="s">
        <v>83</v>
      </c>
      <c r="C110" s="42" t="s">
        <v>91</v>
      </c>
      <c r="D110" s="51" t="s">
        <v>140</v>
      </c>
      <c r="E110" s="51" t="s">
        <v>469</v>
      </c>
      <c r="F110" s="52">
        <v>45</v>
      </c>
    </row>
    <row r="111" ht="20.1" customHeight="1" spans="1:6">
      <c r="A111" s="42" t="s">
        <v>36</v>
      </c>
      <c r="B111" s="42" t="s">
        <v>36</v>
      </c>
      <c r="C111" s="42" t="s">
        <v>36</v>
      </c>
      <c r="D111" s="51" t="s">
        <v>36</v>
      </c>
      <c r="E111" s="51" t="s">
        <v>141</v>
      </c>
      <c r="F111" s="52">
        <v>38.92</v>
      </c>
    </row>
    <row r="112" ht="20.1" customHeight="1" spans="1:6">
      <c r="A112" s="42" t="s">
        <v>36</v>
      </c>
      <c r="B112" s="42" t="s">
        <v>36</v>
      </c>
      <c r="C112" s="42" t="s">
        <v>36</v>
      </c>
      <c r="D112" s="51" t="s">
        <v>36</v>
      </c>
      <c r="E112" s="51" t="s">
        <v>92</v>
      </c>
      <c r="F112" s="52">
        <v>38.92</v>
      </c>
    </row>
    <row r="113" ht="20.1" customHeight="1" spans="1:6">
      <c r="A113" s="42" t="s">
        <v>82</v>
      </c>
      <c r="B113" s="42" t="s">
        <v>83</v>
      </c>
      <c r="C113" s="42" t="s">
        <v>91</v>
      </c>
      <c r="D113" s="51" t="s">
        <v>142</v>
      </c>
      <c r="E113" s="51" t="s">
        <v>470</v>
      </c>
      <c r="F113" s="52">
        <v>16.92</v>
      </c>
    </row>
    <row r="114" ht="20.1" customHeight="1" spans="1:6">
      <c r="A114" s="42" t="s">
        <v>82</v>
      </c>
      <c r="B114" s="42" t="s">
        <v>83</v>
      </c>
      <c r="C114" s="42" t="s">
        <v>91</v>
      </c>
      <c r="D114" s="51" t="s">
        <v>142</v>
      </c>
      <c r="E114" s="51" t="s">
        <v>471</v>
      </c>
      <c r="F114" s="52">
        <v>20</v>
      </c>
    </row>
    <row r="115" ht="20.1" customHeight="1" spans="1:6">
      <c r="A115" s="42" t="s">
        <v>82</v>
      </c>
      <c r="B115" s="42" t="s">
        <v>83</v>
      </c>
      <c r="C115" s="42" t="s">
        <v>91</v>
      </c>
      <c r="D115" s="51" t="s">
        <v>142</v>
      </c>
      <c r="E115" s="51" t="s">
        <v>442</v>
      </c>
      <c r="F115" s="52">
        <v>2</v>
      </c>
    </row>
    <row r="116" ht="20.1" customHeight="1" spans="1:6">
      <c r="A116" s="42" t="s">
        <v>36</v>
      </c>
      <c r="B116" s="42" t="s">
        <v>36</v>
      </c>
      <c r="C116" s="42" t="s">
        <v>36</v>
      </c>
      <c r="D116" s="51" t="s">
        <v>36</v>
      </c>
      <c r="E116" s="51" t="s">
        <v>143</v>
      </c>
      <c r="F116" s="52">
        <v>15.28</v>
      </c>
    </row>
    <row r="117" ht="20.1" customHeight="1" spans="1:6">
      <c r="A117" s="42" t="s">
        <v>36</v>
      </c>
      <c r="B117" s="42" t="s">
        <v>36</v>
      </c>
      <c r="C117" s="42" t="s">
        <v>36</v>
      </c>
      <c r="D117" s="51" t="s">
        <v>36</v>
      </c>
      <c r="E117" s="51" t="s">
        <v>92</v>
      </c>
      <c r="F117" s="52">
        <v>15.28</v>
      </c>
    </row>
    <row r="118" ht="20.1" customHeight="1" spans="1:6">
      <c r="A118" s="42" t="s">
        <v>82</v>
      </c>
      <c r="B118" s="42" t="s">
        <v>83</v>
      </c>
      <c r="C118" s="42" t="s">
        <v>91</v>
      </c>
      <c r="D118" s="51" t="s">
        <v>144</v>
      </c>
      <c r="E118" s="51" t="s">
        <v>442</v>
      </c>
      <c r="F118" s="52">
        <v>0.28</v>
      </c>
    </row>
    <row r="119" ht="20.1" customHeight="1" spans="1:6">
      <c r="A119" s="42" t="s">
        <v>82</v>
      </c>
      <c r="B119" s="42" t="s">
        <v>83</v>
      </c>
      <c r="C119" s="42" t="s">
        <v>91</v>
      </c>
      <c r="D119" s="51" t="s">
        <v>144</v>
      </c>
      <c r="E119" s="51" t="s">
        <v>472</v>
      </c>
      <c r="F119" s="52">
        <v>15</v>
      </c>
    </row>
    <row r="120" ht="20.1" customHeight="1" spans="1:6">
      <c r="A120" s="42" t="s">
        <v>36</v>
      </c>
      <c r="B120" s="42" t="s">
        <v>36</v>
      </c>
      <c r="C120" s="42" t="s">
        <v>36</v>
      </c>
      <c r="D120" s="51" t="s">
        <v>36</v>
      </c>
      <c r="E120" s="51" t="s">
        <v>145</v>
      </c>
      <c r="F120" s="52">
        <v>2124.3</v>
      </c>
    </row>
    <row r="121" ht="20.1" customHeight="1" spans="1:6">
      <c r="A121" s="42" t="s">
        <v>36</v>
      </c>
      <c r="B121" s="42" t="s">
        <v>36</v>
      </c>
      <c r="C121" s="42" t="s">
        <v>36</v>
      </c>
      <c r="D121" s="51" t="s">
        <v>36</v>
      </c>
      <c r="E121" s="51" t="s">
        <v>146</v>
      </c>
      <c r="F121" s="52">
        <v>2044.1</v>
      </c>
    </row>
    <row r="122" ht="20.1" customHeight="1" spans="1:6">
      <c r="A122" s="42" t="s">
        <v>36</v>
      </c>
      <c r="B122" s="42" t="s">
        <v>36</v>
      </c>
      <c r="C122" s="42" t="s">
        <v>36</v>
      </c>
      <c r="D122" s="51" t="s">
        <v>36</v>
      </c>
      <c r="E122" s="51" t="s">
        <v>92</v>
      </c>
      <c r="F122" s="52">
        <v>2044.1</v>
      </c>
    </row>
    <row r="123" ht="20.1" customHeight="1" spans="1:6">
      <c r="A123" s="42" t="s">
        <v>82</v>
      </c>
      <c r="B123" s="42" t="s">
        <v>83</v>
      </c>
      <c r="C123" s="42" t="s">
        <v>91</v>
      </c>
      <c r="D123" s="51" t="s">
        <v>147</v>
      </c>
      <c r="E123" s="51" t="s">
        <v>473</v>
      </c>
      <c r="F123" s="52">
        <v>64</v>
      </c>
    </row>
    <row r="124" ht="20.1" customHeight="1" spans="1:6">
      <c r="A124" s="42" t="s">
        <v>82</v>
      </c>
      <c r="B124" s="42" t="s">
        <v>83</v>
      </c>
      <c r="C124" s="42" t="s">
        <v>91</v>
      </c>
      <c r="D124" s="51" t="s">
        <v>147</v>
      </c>
      <c r="E124" s="51" t="s">
        <v>474</v>
      </c>
      <c r="F124" s="52">
        <v>55.1</v>
      </c>
    </row>
    <row r="125" ht="20.1" customHeight="1" spans="1:6">
      <c r="A125" s="42" t="s">
        <v>82</v>
      </c>
      <c r="B125" s="42" t="s">
        <v>83</v>
      </c>
      <c r="C125" s="42" t="s">
        <v>91</v>
      </c>
      <c r="D125" s="51" t="s">
        <v>147</v>
      </c>
      <c r="E125" s="51" t="s">
        <v>475</v>
      </c>
      <c r="F125" s="52">
        <v>20</v>
      </c>
    </row>
    <row r="126" ht="20.1" customHeight="1" spans="1:6">
      <c r="A126" s="42" t="s">
        <v>82</v>
      </c>
      <c r="B126" s="42" t="s">
        <v>83</v>
      </c>
      <c r="C126" s="42" t="s">
        <v>91</v>
      </c>
      <c r="D126" s="51" t="s">
        <v>147</v>
      </c>
      <c r="E126" s="51" t="s">
        <v>476</v>
      </c>
      <c r="F126" s="52">
        <v>80</v>
      </c>
    </row>
    <row r="127" ht="20.1" customHeight="1" spans="1:6">
      <c r="A127" s="42" t="s">
        <v>82</v>
      </c>
      <c r="B127" s="42" t="s">
        <v>83</v>
      </c>
      <c r="C127" s="42" t="s">
        <v>91</v>
      </c>
      <c r="D127" s="51" t="s">
        <v>147</v>
      </c>
      <c r="E127" s="51" t="s">
        <v>477</v>
      </c>
      <c r="F127" s="52">
        <v>25</v>
      </c>
    </row>
    <row r="128" ht="20.1" customHeight="1" spans="1:6">
      <c r="A128" s="42" t="s">
        <v>82</v>
      </c>
      <c r="B128" s="42" t="s">
        <v>83</v>
      </c>
      <c r="C128" s="42" t="s">
        <v>91</v>
      </c>
      <c r="D128" s="51" t="s">
        <v>147</v>
      </c>
      <c r="E128" s="51" t="s">
        <v>478</v>
      </c>
      <c r="F128" s="52">
        <v>1800</v>
      </c>
    </row>
    <row r="129" ht="20.1" customHeight="1" spans="1:6">
      <c r="A129" s="42" t="s">
        <v>36</v>
      </c>
      <c r="B129" s="42" t="s">
        <v>36</v>
      </c>
      <c r="C129" s="42" t="s">
        <v>36</v>
      </c>
      <c r="D129" s="51" t="s">
        <v>36</v>
      </c>
      <c r="E129" s="51" t="s">
        <v>148</v>
      </c>
      <c r="F129" s="52">
        <v>80.2</v>
      </c>
    </row>
    <row r="130" ht="20.1" customHeight="1" spans="1:6">
      <c r="A130" s="42" t="s">
        <v>36</v>
      </c>
      <c r="B130" s="42" t="s">
        <v>36</v>
      </c>
      <c r="C130" s="42" t="s">
        <v>36</v>
      </c>
      <c r="D130" s="51" t="s">
        <v>36</v>
      </c>
      <c r="E130" s="51" t="s">
        <v>92</v>
      </c>
      <c r="F130" s="52">
        <v>80.2</v>
      </c>
    </row>
    <row r="131" ht="20.1" customHeight="1" spans="1:6">
      <c r="A131" s="42" t="s">
        <v>82</v>
      </c>
      <c r="B131" s="42" t="s">
        <v>83</v>
      </c>
      <c r="C131" s="42" t="s">
        <v>91</v>
      </c>
      <c r="D131" s="51" t="s">
        <v>149</v>
      </c>
      <c r="E131" s="51" t="s">
        <v>479</v>
      </c>
      <c r="F131" s="52">
        <v>14.6</v>
      </c>
    </row>
    <row r="132" ht="20.1" customHeight="1" spans="1:6">
      <c r="A132" s="42" t="s">
        <v>82</v>
      </c>
      <c r="B132" s="42" t="s">
        <v>83</v>
      </c>
      <c r="C132" s="42" t="s">
        <v>91</v>
      </c>
      <c r="D132" s="51" t="s">
        <v>149</v>
      </c>
      <c r="E132" s="51" t="s">
        <v>480</v>
      </c>
      <c r="F132" s="52">
        <v>65.6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M14" sqref="M14"/>
    </sheetView>
  </sheetViews>
  <sheetFormatPr defaultColWidth="9.33333333333333" defaultRowHeight="11.25" outlineLevelCol="7"/>
  <cols>
    <col min="1" max="1" width="11.5" customWidth="1"/>
    <col min="2" max="2" width="49.5" customWidth="1"/>
    <col min="3" max="8" width="18" customWidth="1"/>
  </cols>
  <sheetData>
    <row r="1" ht="20.1" customHeight="1" spans="1:8">
      <c r="A1" s="27"/>
      <c r="B1" s="27"/>
      <c r="C1" s="27"/>
      <c r="D1" s="27"/>
      <c r="E1" s="28"/>
      <c r="F1" s="27"/>
      <c r="G1" s="27"/>
      <c r="H1" s="8" t="s">
        <v>481</v>
      </c>
    </row>
    <row r="2" ht="25.5" customHeight="1" spans="1:8">
      <c r="A2" s="4" t="s">
        <v>482</v>
      </c>
      <c r="B2" s="4"/>
      <c r="C2" s="4"/>
      <c r="D2" s="4"/>
      <c r="E2" s="4"/>
      <c r="F2" s="4"/>
      <c r="G2" s="4"/>
      <c r="H2" s="4"/>
    </row>
    <row r="3" ht="20.1" customHeight="1" spans="1:8">
      <c r="A3" s="29" t="s">
        <v>2</v>
      </c>
      <c r="B3" s="30"/>
      <c r="C3" s="30"/>
      <c r="D3" s="30"/>
      <c r="E3" s="30"/>
      <c r="F3" s="30"/>
      <c r="G3" s="30"/>
      <c r="H3" s="8" t="s">
        <v>3</v>
      </c>
    </row>
    <row r="4" ht="20.1" customHeight="1" spans="1:8">
      <c r="A4" s="31" t="s">
        <v>483</v>
      </c>
      <c r="B4" s="31" t="s">
        <v>484</v>
      </c>
      <c r="C4" s="13" t="s">
        <v>485</v>
      </c>
      <c r="D4" s="13"/>
      <c r="E4" s="23"/>
      <c r="F4" s="23"/>
      <c r="G4" s="23"/>
      <c r="H4" s="13"/>
    </row>
    <row r="5" ht="20.1" customHeight="1" spans="1:8">
      <c r="A5" s="31"/>
      <c r="B5" s="31"/>
      <c r="C5" s="32" t="s">
        <v>57</v>
      </c>
      <c r="D5" s="15" t="s">
        <v>282</v>
      </c>
      <c r="E5" s="45" t="s">
        <v>486</v>
      </c>
      <c r="F5" s="46"/>
      <c r="G5" s="47"/>
      <c r="H5" s="36" t="s">
        <v>287</v>
      </c>
    </row>
    <row r="6" ht="33.75" customHeight="1" spans="1:8">
      <c r="A6" s="21"/>
      <c r="B6" s="21"/>
      <c r="C6" s="37"/>
      <c r="D6" s="22"/>
      <c r="E6" s="38" t="s">
        <v>72</v>
      </c>
      <c r="F6" s="39" t="s">
        <v>487</v>
      </c>
      <c r="G6" s="40" t="s">
        <v>488</v>
      </c>
      <c r="H6" s="41"/>
    </row>
    <row r="7" ht="20.1" customHeight="1" spans="1:8">
      <c r="A7" s="24" t="s">
        <v>36</v>
      </c>
      <c r="B7" s="42" t="s">
        <v>57</v>
      </c>
      <c r="C7" s="26">
        <f t="shared" ref="C7:C17" si="0">SUM(D7,F7:H7)</f>
        <v>162.6</v>
      </c>
      <c r="D7" s="43">
        <v>0</v>
      </c>
      <c r="E7" s="43">
        <f t="shared" ref="E7:E17" si="1">SUM(F7:G7)</f>
        <v>140.8</v>
      </c>
      <c r="F7" s="43">
        <v>0</v>
      </c>
      <c r="G7" s="25">
        <v>140.8</v>
      </c>
      <c r="H7" s="44">
        <v>21.8</v>
      </c>
    </row>
    <row r="8" ht="20.1" customHeight="1" spans="1:8">
      <c r="A8" s="24" t="s">
        <v>36</v>
      </c>
      <c r="B8" s="42" t="s">
        <v>80</v>
      </c>
      <c r="C8" s="26">
        <f t="shared" si="0"/>
        <v>124.5</v>
      </c>
      <c r="D8" s="43">
        <v>0</v>
      </c>
      <c r="E8" s="43">
        <f t="shared" si="1"/>
        <v>105</v>
      </c>
      <c r="F8" s="43">
        <v>0</v>
      </c>
      <c r="G8" s="25">
        <v>105</v>
      </c>
      <c r="H8" s="44">
        <v>19.5</v>
      </c>
    </row>
    <row r="9" ht="20.1" customHeight="1" spans="1:8">
      <c r="A9" s="24" t="s">
        <v>85</v>
      </c>
      <c r="B9" s="42" t="s">
        <v>81</v>
      </c>
      <c r="C9" s="26">
        <f t="shared" si="0"/>
        <v>124.5</v>
      </c>
      <c r="D9" s="43">
        <v>0</v>
      </c>
      <c r="E9" s="43">
        <f t="shared" si="1"/>
        <v>105</v>
      </c>
      <c r="F9" s="43">
        <v>0</v>
      </c>
      <c r="G9" s="25">
        <v>105</v>
      </c>
      <c r="H9" s="44">
        <v>19.5</v>
      </c>
    </row>
    <row r="10" ht="20.1" customHeight="1" spans="1:8">
      <c r="A10" s="24" t="s">
        <v>36</v>
      </c>
      <c r="B10" s="42" t="s">
        <v>108</v>
      </c>
      <c r="C10" s="26">
        <f t="shared" si="0"/>
        <v>28.1</v>
      </c>
      <c r="D10" s="43">
        <v>0</v>
      </c>
      <c r="E10" s="43">
        <f t="shared" si="1"/>
        <v>25.8</v>
      </c>
      <c r="F10" s="43">
        <v>0</v>
      </c>
      <c r="G10" s="25">
        <v>25.8</v>
      </c>
      <c r="H10" s="44">
        <v>2.3</v>
      </c>
    </row>
    <row r="11" ht="20.1" customHeight="1" spans="1:8">
      <c r="A11" s="24" t="s">
        <v>110</v>
      </c>
      <c r="B11" s="42" t="s">
        <v>109</v>
      </c>
      <c r="C11" s="26">
        <f t="shared" si="0"/>
        <v>5.2</v>
      </c>
      <c r="D11" s="43">
        <v>0</v>
      </c>
      <c r="E11" s="43">
        <f t="shared" si="1"/>
        <v>5.2</v>
      </c>
      <c r="F11" s="43">
        <v>0</v>
      </c>
      <c r="G11" s="25">
        <v>5.2</v>
      </c>
      <c r="H11" s="44">
        <v>0</v>
      </c>
    </row>
    <row r="12" ht="20.1" customHeight="1" spans="1:8">
      <c r="A12" s="24" t="s">
        <v>113</v>
      </c>
      <c r="B12" s="42" t="s">
        <v>111</v>
      </c>
      <c r="C12" s="26">
        <f t="shared" si="0"/>
        <v>7.3</v>
      </c>
      <c r="D12" s="43">
        <v>0</v>
      </c>
      <c r="E12" s="43">
        <f t="shared" si="1"/>
        <v>5</v>
      </c>
      <c r="F12" s="43">
        <v>0</v>
      </c>
      <c r="G12" s="25">
        <v>5</v>
      </c>
      <c r="H12" s="44">
        <v>2.3</v>
      </c>
    </row>
    <row r="13" ht="20.1" customHeight="1" spans="1:8">
      <c r="A13" s="24" t="s">
        <v>117</v>
      </c>
      <c r="B13" s="42" t="s">
        <v>116</v>
      </c>
      <c r="C13" s="26">
        <f t="shared" si="0"/>
        <v>5.2</v>
      </c>
      <c r="D13" s="43">
        <v>0</v>
      </c>
      <c r="E13" s="43">
        <f t="shared" si="1"/>
        <v>5.2</v>
      </c>
      <c r="F13" s="43">
        <v>0</v>
      </c>
      <c r="G13" s="25">
        <v>5.2</v>
      </c>
      <c r="H13" s="44">
        <v>0</v>
      </c>
    </row>
    <row r="14" ht="20.1" customHeight="1" spans="1:8">
      <c r="A14" s="24" t="s">
        <v>119</v>
      </c>
      <c r="B14" s="42" t="s">
        <v>118</v>
      </c>
      <c r="C14" s="26">
        <f t="shared" si="0"/>
        <v>5.2</v>
      </c>
      <c r="D14" s="43">
        <v>0</v>
      </c>
      <c r="E14" s="43">
        <f t="shared" si="1"/>
        <v>5.2</v>
      </c>
      <c r="F14" s="43">
        <v>0</v>
      </c>
      <c r="G14" s="25">
        <v>5.2</v>
      </c>
      <c r="H14" s="44">
        <v>0</v>
      </c>
    </row>
    <row r="15" ht="20.1" customHeight="1" spans="1:8">
      <c r="A15" s="24" t="s">
        <v>121</v>
      </c>
      <c r="B15" s="42" t="s">
        <v>120</v>
      </c>
      <c r="C15" s="26">
        <f t="shared" si="0"/>
        <v>5.2</v>
      </c>
      <c r="D15" s="43">
        <v>0</v>
      </c>
      <c r="E15" s="43">
        <f t="shared" si="1"/>
        <v>5.2</v>
      </c>
      <c r="F15" s="43">
        <v>0</v>
      </c>
      <c r="G15" s="25">
        <v>5.2</v>
      </c>
      <c r="H15" s="44">
        <v>0</v>
      </c>
    </row>
    <row r="16" ht="20.1" customHeight="1" spans="1:8">
      <c r="A16" s="24" t="s">
        <v>36</v>
      </c>
      <c r="B16" s="42" t="s">
        <v>122</v>
      </c>
      <c r="C16" s="26">
        <f t="shared" si="0"/>
        <v>10</v>
      </c>
      <c r="D16" s="43">
        <v>0</v>
      </c>
      <c r="E16" s="43">
        <f t="shared" si="1"/>
        <v>10</v>
      </c>
      <c r="F16" s="43">
        <v>0</v>
      </c>
      <c r="G16" s="25">
        <v>10</v>
      </c>
      <c r="H16" s="44">
        <v>0</v>
      </c>
    </row>
    <row r="17" ht="20.1" customHeight="1" spans="1:8">
      <c r="A17" s="24" t="s">
        <v>124</v>
      </c>
      <c r="B17" s="42" t="s">
        <v>123</v>
      </c>
      <c r="C17" s="26">
        <f t="shared" si="0"/>
        <v>10</v>
      </c>
      <c r="D17" s="43">
        <v>0</v>
      </c>
      <c r="E17" s="43">
        <f t="shared" si="1"/>
        <v>10</v>
      </c>
      <c r="F17" s="43">
        <v>0</v>
      </c>
      <c r="G17" s="25">
        <v>10</v>
      </c>
      <c r="H17" s="44">
        <v>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scale="98" fitToHeight="1000" orientation="landscape" errors="blank" horizontalDpi="600" verticalDpi="60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2021-03-04T04:41:00Z</dcterms:created>
  <dcterms:modified xsi:type="dcterms:W3CDTF">2022-07-28T07:18:24Z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