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3" activeTab="11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calcId="144525"/>
</workbook>
</file>

<file path=xl/sharedStrings.xml><?xml version="1.0" encoding="utf-8"?>
<sst xmlns="http://schemas.openxmlformats.org/spreadsheetml/2006/main" count="836" uniqueCount="329">
  <si>
    <t>表1</t>
  </si>
  <si>
    <t>单位收支总表</t>
  </si>
  <si>
    <t>四川省注册会计师事务中心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</si>
  <si>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</si>
  <si>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</si>
  <si>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</si>
  <si>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</si>
  <si>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</si>
  <si>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</si>
  <si>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</si>
  <si>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</si>
  <si>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</si>
  <si>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</si>
  <si>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</si>
  <si>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</si>
  <si>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</si>
  <si>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</si>
  <si>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</si>
  <si>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</si>
  <si>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</si>
  <si>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</si>
  <si>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</si>
  <si>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</si>
  <si>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</si>
  <si>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</si>
  <si>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</si>
  <si>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</si>
  <si>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</si>
  <si>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</si>
  <si>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</si>
  <si>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</si>
  <si>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</si>
  <si>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</si>
  <si>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</si>
  <si>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</si>
  <si>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</si>
  <si>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</si>
  <si>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</si>
  <si>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</si>
  <si>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</si>
  <si>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</si>
  <si>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</si>
  <si>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</si>
  <si>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</si>
  <si>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</si>
  <si>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</si>
  <si>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</si>
  <si>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</si>
  <si>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</si>
  <si>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</si>
  <si>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</si>
  <si>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</si>
  <si>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</si>
  <si>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</si>
  <si>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</si>
  <si>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</si>
  <si>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</si>
  <si>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</si>
  <si>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</si>
  <si>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</si>
  <si>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</si>
  <si>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</si>
  <si>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</si>
  <si>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</si>
  <si>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</si>
  <si>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</si>
  <si>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</si>
  <si>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</si>
  <si>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</si>
  <si>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</si>
  <si>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</si>
  <si>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</si>
  <si>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</si>
  <si>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</si>
  <si>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</si>
  <si>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</si>
  <si>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</si>
  <si>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</si>
  <si>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</si>
  <si>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</si>
  <si>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</si>
  <si>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06</t>
  </si>
  <si>
    <t>50</t>
  </si>
  <si>
    <t>312906</t>
  </si>
  <si>
    <t>事业运行</t>
  </si>
  <si>
    <t>99</t>
  </si>
  <si>
    <t>其他财政事务支出</t>
  </si>
  <si>
    <t>208</t>
  </si>
  <si>
    <t>05</t>
  </si>
  <si>
    <t>机关事业单位基本养老保险缴费支出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</si>
  <si>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</si>
  <si>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</si>
  <si>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</si>
  <si>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</si>
  <si>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</si>
  <si>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</si>
  <si>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</si>
  <si>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</si>
  <si>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</si>
  <si>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</si>
  <si>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</si>
  <si>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</si>
  <si>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</si>
  <si>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</si>
  <si>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</si>
  <si>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</si>
  <si>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</si>
  <si>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</si>
  <si>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</si>
  <si>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</si>
  <si>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</si>
  <si>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</si>
  <si>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</si>
  <si>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</si>
  <si>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</si>
  <si>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</si>
  <si>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</si>
  <si>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</si>
  <si>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</si>
  <si>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</si>
  <si>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</si>
  <si>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</si>
  <si>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</si>
  <si>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</si>
  <si>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</si>
  <si>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</si>
  <si>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</si>
  <si>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</si>
  <si>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</si>
  <si>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</si>
  <si>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</si>
  <si>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</si>
  <si>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</si>
  <si>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</si>
  <si>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</si>
  <si>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</si>
  <si>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</si>
  <si>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</si>
  <si>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</si>
  <si>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</si>
  <si>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</si>
  <si>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</si>
  <si>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</si>
  <si>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</si>
  <si>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</si>
  <si>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</si>
  <si>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</si>
  <si>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</si>
  <si>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</si>
  <si>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</si>
  <si>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</si>
  <si>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</si>
  <si>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</si>
  <si>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</si>
  <si>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</si>
  <si>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</si>
  <si>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</si>
  <si>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</si>
  <si>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</si>
  <si>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</si>
  <si>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</si>
  <si>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</si>
  <si>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</si>
  <si>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</si>
  <si>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</si>
  <si>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</si>
  <si>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</si>
  <si>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</si>
  <si>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</si>
  <si>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</si>
  <si>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</si>
  <si>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</si>
  <si>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</si>
  <si>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</si>
  <si>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</si>
  <si>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</si>
  <si>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</si>
  <si>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</si>
  <si>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</si>
  <si>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</si>
  <si>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</si>
  <si>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</si>
  <si>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</si>
  <si>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</si>
  <si>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</si>
  <si>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</si>
  <si>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</si>
  <si>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</si>
  <si>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</si>
  <si>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</si>
  <si>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</si>
  <si>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</si>
  <si>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</si>
  <si>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</si>
  <si>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</si>
  <si>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</si>
  <si>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</si>
  <si>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</si>
  <si>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</si>
  <si>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</si>
  <si>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</si>
  <si>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</si>
  <si>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</si>
  <si>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</si>
  <si>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</si>
  <si>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</si>
  <si>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</si>
  <si>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</si>
  <si>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</si>
  <si>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</si>
  <si>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</si>
  <si>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</si>
  <si>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</si>
  <si>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</si>
  <si>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</si>
  <si>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</si>
  <si>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</si>
  <si>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</si>
  <si>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</si>
  <si>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</si>
  <si>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</si>
  <si>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</si>
  <si>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</si>
  <si>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</si>
  <si>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</si>
  <si>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</si>
  <si>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</si>
  <si>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</si>
  <si>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</si>
  <si>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</si>
  <si>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</si>
  <si>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</si>
  <si>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</si>
  <si>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</si>
  <si>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</si>
  <si>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</si>
  <si>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</si>
  <si>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</si>
  <si>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</si>
  <si>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</si>
  <si>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</si>
  <si>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</si>
  <si>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</si>
  <si>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</si>
  <si>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</si>
  <si>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</si>
  <si>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</si>
  <si>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</si>
  <si>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</si>
  <si>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</si>
  <si>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</si>
  <si>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</si>
  <si>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</si>
  <si>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</si>
  <si>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</si>
  <si>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</si>
  <si>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</si>
  <si>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</si>
  <si>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</si>
  <si>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</si>
  <si>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</si>
  <si>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 xml:space="preserve">    事业运行</t>
  </si>
  <si>
    <t xml:space="preserve">    其他财政事务支出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</si>
  <si>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</si>
  <si>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</si>
  <si>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</si>
  <si>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</si>
  <si>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</si>
  <si>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</si>
  <si>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</si>
  <si>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</si>
  <si>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</si>
  <si>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</si>
  <si>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</si>
  <si>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</si>
  <si>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</si>
  <si>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</si>
  <si>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</si>
  <si>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</si>
  <si>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</si>
  <si>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</si>
  <si>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</si>
  <si>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</si>
  <si>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</si>
  <si>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</si>
  <si>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</si>
  <si>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</si>
  <si>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</si>
  <si>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</si>
  <si>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</si>
  <si>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</si>
  <si>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</si>
  <si>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</si>
  <si>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</si>
  <si>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</si>
  <si>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</si>
  <si>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28</t>
  </si>
  <si>
    <t xml:space="preserve">  工会经费</t>
  </si>
  <si>
    <t xml:space="preserve">  29</t>
  </si>
  <si>
    <t xml:space="preserve">  福利费</t>
  </si>
  <si>
    <t xml:space="preserve">  99</t>
  </si>
  <si>
    <t xml:space="preserve">  其他商品和服务支出</t>
  </si>
  <si>
    <t>表3-2</t>
  </si>
  <si>
    <t>一般公共预算项目支出预算表</t>
  </si>
  <si>
    <t>单位名称（项目）</t>
  </si>
  <si>
    <t xml:space="preserve">  党团建设定向补助及宣传费</t>
  </si>
  <si>
    <t xml:space="preserve">  行业基层党组织党建工作经费</t>
  </si>
  <si>
    <t xml:space="preserve">  会计师事务所执业质量检查经费</t>
  </si>
  <si>
    <t xml:space="preserve">  注册会计师高端人才培养经费</t>
  </si>
  <si>
    <t xml:space="preserve">  注册会计师高端人才选拔工作经费</t>
  </si>
  <si>
    <t xml:space="preserve">  注册会计师考务经费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</si>
  <si>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</si>
  <si>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</si>
  <si>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</si>
  <si>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</si>
  <si>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</si>
  <si>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</si>
  <si>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</si>
  <si>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</si>
  <si>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（空表说明：此表格无数据）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</si>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</sst>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3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Calibri"/>
      <charset val="0"/>
    </font>
    <font>
      <sz val="11"/>
      <color theme="1"/>
      <name val="Calibri"/>
      <charset val="0"/>
    </font>
    <font>
      <sz val="11"/>
      <color rgb="FF3F3F76"/>
      <name val="Calibri"/>
      <charset val="0"/>
    </font>
    <font>
      <sz val="11"/>
      <color rgb="FF9C0006"/>
      <name val="Calibri"/>
      <charset val="0"/>
    </font>
    <font>
      <sz val="11"/>
      <color theme="0"/>
      <name val="Calibri"/>
      <charset val="0"/>
    </font>
    <font>
      <u/>
      <sz val="11"/>
      <color theme="10"/>
      <name val="Calibri"/>
      <charset val="0"/>
    </font>
    <font>
      <u/>
      <sz val="11"/>
      <color theme="11"/>
      <name val="Calibri"/>
      <charset val="0"/>
    </font>
    <font>
      <b/>
      <sz val="11"/>
      <color theme="3"/>
      <name val="Calibri"/>
      <charset val="0"/>
    </font>
    <font>
      <b/>
      <sz val="13"/>
      <color indexed="62"/>
      <name val="Calibri"/>
      <charset val="0"/>
    </font>
    <font>
      <sz val="11"/>
      <color rgb="FFFF0000"/>
      <name val="Calibri"/>
      <charset val="0"/>
    </font>
    <font>
      <b/>
      <sz val="18"/>
      <color theme="3"/>
      <name val="Cambria"/>
      <charset val="0"/>
    </font>
    <font>
      <i/>
      <sz val="11"/>
      <color rgb="FF7F7F7F"/>
      <name val="Calibri"/>
      <charset val="0"/>
    </font>
    <font>
      <b/>
      <sz val="15"/>
      <color theme="3"/>
      <name val="Calibri"/>
      <charset val="0"/>
    </font>
    <font>
      <b/>
      <sz val="13"/>
      <color theme="3"/>
      <name val="Calibri"/>
      <charset val="0"/>
    </font>
    <font>
      <b/>
      <sz val="11"/>
      <color rgb="FF3F3F3F"/>
      <name val="Calibri"/>
      <charset val="0"/>
    </font>
    <font>
      <b/>
      <sz val="11"/>
      <color rgb="FFFA7D00"/>
      <name val="Calibri"/>
      <charset val="0"/>
    </font>
    <font>
      <b/>
      <sz val="11"/>
      <color theme="0"/>
      <name val="Calibri"/>
      <charset val="0"/>
    </font>
    <font>
      <sz val="11"/>
      <color rgb="FFFA7D00"/>
      <name val="Calibri"/>
      <charset val="0"/>
    </font>
    <font>
      <b/>
      <sz val="11"/>
      <color theme="1"/>
      <name val="Calibri"/>
      <charset val="0"/>
    </font>
    <font>
      <sz val="11"/>
      <color rgb="FF006100"/>
      <name val="Calibri"/>
      <charset val="0"/>
    </font>
    <font>
      <sz val="11"/>
      <color rgb="FF9C6500"/>
      <name val="Calibri"/>
      <charset val="0"/>
    </font>
    <font>
      <sz val="11"/>
      <color indexed="62"/>
      <name val="Calibri"/>
      <charset val="0"/>
    </font>
    <font>
      <b/>
      <sz val="11"/>
      <color indexed="62"/>
      <name val="Calibri"/>
      <charset val="0"/>
    </font>
    <font>
      <sz val="11"/>
      <color indexed="9"/>
      <name val="Calibri"/>
      <charset val="0"/>
    </font>
    <font>
      <b/>
      <sz val="18"/>
      <color indexed="62"/>
      <name val="Cambria"/>
      <charset val="0"/>
    </font>
    <font>
      <b/>
      <sz val="11"/>
      <color indexed="63"/>
      <name val="Calibri"/>
      <charset val="0"/>
    </font>
    <font>
      <sz val="11"/>
      <color indexed="16"/>
      <name val="Calibri"/>
      <charset val="0"/>
    </font>
    <font>
      <b/>
      <sz val="11"/>
      <color indexed="53"/>
      <name val="Calibri"/>
      <charset val="0"/>
    </font>
    <font>
      <b/>
      <sz val="11"/>
      <color indexed="9"/>
      <name val="Calibri"/>
      <charset val="0"/>
    </font>
    <font>
      <i/>
      <sz val="11"/>
      <color indexed="23"/>
      <name val="Calibri"/>
      <charset val="0"/>
    </font>
    <font>
      <sz val="11"/>
      <color indexed="17"/>
      <name val="Calibri"/>
      <charset val="0"/>
    </font>
    <font>
      <b/>
      <sz val="15"/>
      <color indexed="62"/>
      <name val="Calibri"/>
      <charset val="0"/>
    </font>
    <font>
      <sz val="11"/>
      <color indexed="53"/>
      <name val="Calibri"/>
      <charset val="0"/>
    </font>
    <font>
      <sz val="11"/>
      <color indexed="60"/>
      <name val="Calibri"/>
      <charset val="0"/>
    </font>
    <font>
      <b/>
      <sz val="11"/>
      <color indexed="8"/>
      <name val="Calibri"/>
      <charset val="0"/>
    </font>
    <font>
      <sz val="11"/>
      <color indexed="10"/>
      <name val="Calibri"/>
      <charset val="0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31">
    <xf numFmtId="1" fontId="0" fillId="0" borderId="0"/>
    <xf numFmtId="176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23" applyNumberFormat="0" applyAlignment="0" applyProtection="0"/>
    <xf numFmtId="177" fontId="0" fillId="0" borderId="0" applyFont="0" applyFill="0" applyBorder="0" applyAlignment="0" applyProtection="0"/>
    <xf numFmtId="0" fontId="7" fillId="6" borderId="0" applyNumberFormat="0" applyBorder="0" applyAlignment="0" applyProtection="0"/>
    <xf numFmtId="178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17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10" borderId="24" applyNumberFormat="0" applyFont="0" applyAlignment="0" applyProtection="0"/>
    <xf numFmtId="0" fontId="14" fillId="0" borderId="0" applyNumberFormat="0" applyFill="0" applyBorder="0" applyAlignment="0" applyProtection="0"/>
    <xf numFmtId="0" fontId="0" fillId="6" borderId="25" applyNumberFormat="0" applyFont="0" applyAlignment="0" applyProtection="0"/>
    <xf numFmtId="0" fontId="15" fillId="0" borderId="26" applyNumberFormat="0" applyFill="0" applyAlignment="0" applyProtection="0"/>
    <xf numFmtId="0" fontId="7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0" borderId="28" applyNumberFormat="0" applyFill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29" applyNumberFormat="0" applyFill="0" applyAlignment="0" applyProtection="0"/>
    <xf numFmtId="0" fontId="11" fillId="14" borderId="0" applyNumberFormat="0" applyBorder="0" applyAlignment="0" applyProtection="0"/>
    <xf numFmtId="0" fontId="21" fillId="15" borderId="30" applyNumberFormat="0" applyAlignment="0" applyProtection="0"/>
    <xf numFmtId="0" fontId="22" fillId="15" borderId="23" applyNumberFormat="0" applyAlignment="0" applyProtection="0"/>
    <xf numFmtId="0" fontId="23" fillId="16" borderId="31" applyNumberFormat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6" fillId="19" borderId="0" applyNumberFormat="0" applyBorder="0" applyAlignment="0" applyProtection="0"/>
    <xf numFmtId="0" fontId="7" fillId="12" borderId="0" applyNumberFormat="0" applyBorder="0" applyAlignment="0" applyProtection="0"/>
    <xf numFmtId="0" fontId="27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34" applyNumberFormat="0" applyAlignment="0" applyProtection="0"/>
    <xf numFmtId="0" fontId="7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11" fillId="33" borderId="0" applyNumberFormat="0" applyBorder="0" applyAlignment="0" applyProtection="0"/>
    <xf numFmtId="0" fontId="8" fillId="34" borderId="0" applyNumberFormat="0" applyBorder="0" applyAlignment="0" applyProtection="0"/>
    <xf numFmtId="0" fontId="29" fillId="0" borderId="35" applyNumberFormat="0" applyFill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8" fillId="38" borderId="0" applyNumberFormat="0" applyBorder="0" applyAlignment="0" applyProtection="0"/>
    <xf numFmtId="0" fontId="11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" borderId="36" applyNumberFormat="0" applyAlignment="0" applyProtection="0"/>
    <xf numFmtId="0" fontId="30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2" borderId="34" applyNumberFormat="0" applyAlignment="0" applyProtection="0"/>
    <xf numFmtId="0" fontId="34" fillId="2" borderId="34" applyNumberFormat="0" applyAlignment="0" applyProtection="0"/>
    <xf numFmtId="0" fontId="35" fillId="47" borderId="37" applyNumberFormat="0" applyAlignment="0" applyProtection="0"/>
    <xf numFmtId="0" fontId="35" fillId="47" borderId="3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15" fillId="0" borderId="26" applyNumberFormat="0" applyFill="0" applyAlignment="0" applyProtection="0"/>
    <xf numFmtId="0" fontId="29" fillId="0" borderId="3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7" borderId="34" applyNumberFormat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0" fillId="6" borderId="25" applyNumberFormat="0" applyFont="0" applyAlignment="0" applyProtection="0"/>
    <xf numFmtId="0" fontId="32" fillId="2" borderId="36" applyNumberFormat="0" applyAlignment="0" applyProtection="0"/>
    <xf numFmtId="0" fontId="31" fillId="0" borderId="0" applyNumberFormat="0" applyFill="0" applyBorder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53">
    <xf numFmtId="1" fontId="0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 wrapText="1"/>
    </xf>
    <xf numFmtId="180" fontId="1" fillId="0" borderId="5" xfId="0" applyNumberFormat="1" applyFont="1" applyFill="1" applyBorder="1" applyAlignment="1" applyProtection="1">
      <alignment vertical="center" wrapText="1"/>
    </xf>
    <xf numFmtId="180" fontId="1" fillId="0" borderId="1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/>
    <xf numFmtId="0" fontId="1" fillId="0" borderId="1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180" fontId="1" fillId="0" borderId="12" xfId="0" applyNumberFormat="1" applyFont="1" applyFill="1" applyBorder="1" applyAlignment="1" applyProtection="1">
      <alignment vertical="center" wrapText="1"/>
    </xf>
    <xf numFmtId="180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180" fontId="1" fillId="0" borderId="14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Fill="1" applyBorder="1" applyAlignment="1" applyProtection="1">
      <alignment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/>
    <xf numFmtId="0" fontId="0" fillId="2" borderId="0" xfId="0" applyNumberFormat="1" applyFont="1" applyFill="1" applyAlignment="1"/>
    <xf numFmtId="1" fontId="1" fillId="0" borderId="3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 applyProtection="1">
      <alignment vertical="center" wrapText="1"/>
    </xf>
    <xf numFmtId="180" fontId="3" fillId="0" borderId="19" xfId="0" applyNumberFormat="1" applyFont="1" applyFill="1" applyBorder="1" applyAlignment="1" applyProtection="1">
      <alignment vertical="center" wrapText="1"/>
    </xf>
    <xf numFmtId="180" fontId="3" fillId="0" borderId="9" xfId="0" applyNumberFormat="1" applyFont="1" applyFill="1" applyBorder="1" applyAlignment="1" applyProtection="1">
      <alignment vertical="center" wrapText="1"/>
    </xf>
    <xf numFmtId="180" fontId="3" fillId="0" borderId="8" xfId="0" applyNumberFormat="1" applyFont="1" applyFill="1" applyBorder="1" applyAlignment="1" applyProtection="1">
      <alignment vertical="center" wrapText="1"/>
    </xf>
    <xf numFmtId="1" fontId="3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 applyProtection="1">
      <alignment vertical="center" wrapText="1"/>
    </xf>
    <xf numFmtId="0" fontId="1" fillId="0" borderId="20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 applyProtection="1">
      <alignment vertical="center" wrapText="1"/>
    </xf>
    <xf numFmtId="0" fontId="1" fillId="0" borderId="21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 applyProtection="1">
      <alignment vertical="center" wrapText="1"/>
    </xf>
    <xf numFmtId="0" fontId="3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/>
    <xf numFmtId="0" fontId="3" fillId="2" borderId="0" xfId="0" applyNumberFormat="1" applyFont="1" applyFill="1" applyAlignment="1"/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Alignment="1">
      <alignment horizontal="right" vertical="center"/>
    </xf>
    <xf numFmtId="180" fontId="3" fillId="0" borderId="14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81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181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right" vertical="center"/>
    </xf>
    <xf numFmtId="4" fontId="3" fillId="0" borderId="14" xfId="0" applyNumberFormat="1" applyFont="1" applyFill="1" applyBorder="1" applyAlignment="1" applyProtection="1">
      <alignment horizontal="center" vertical="center"/>
    </xf>
    <xf numFmtId="180" fontId="3" fillId="0" borderId="5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 applyAlignment="1">
      <alignment horizontal="right" vertical="center" wrapText="1"/>
    </xf>
    <xf numFmtId="180" fontId="3" fillId="0" borderId="5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4" fillId="0" borderId="0" xfId="0" applyNumberFormat="1" applyFont="1" applyFill="1" applyAlignment="1">
      <alignment horizontal="center"/>
    </xf>
  </cellXfs>
  <cellStyles count="131">
    <cellStyle name="常规" xfId="0" builtinId="0"/>
    <cellStyle name="货币[0]" xfId="1" builtinId="7"/>
    <cellStyle name="20% - Accent1 1" xfId="2"/>
    <cellStyle name="20% - 强调文字颜色 3" xfId="3" builtinId="38"/>
    <cellStyle name="输入" xfId="4" builtinId="20"/>
    <cellStyle name="货币" xfId="5" builtinId="4"/>
    <cellStyle name="20% - Accent2 1 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标题 4" xfId="16" builtinId="19"/>
    <cellStyle name="Note 1" xfId="17"/>
    <cellStyle name="Heading 2 1" xfId="18"/>
    <cellStyle name="20% - Accent3 1 1" xfId="19"/>
    <cellStyle name="60% - 强调文字颜色 2" xfId="20" builtinId="36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40% - Accent1 1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40% - Accent1 1 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Input 1" xfId="46"/>
    <cellStyle name="20% - Accent4 1 1" xfId="47"/>
    <cellStyle name="强调文字颜色 3" xfId="48" builtinId="37"/>
    <cellStyle name="强调文字颜色 4" xfId="49" builtinId="41"/>
    <cellStyle name="20% - 强调文字颜色 4" xfId="50" builtinId="42"/>
    <cellStyle name="40% - Accent2 1" xfId="51"/>
    <cellStyle name="40% - 强调文字颜色 4" xfId="52" builtinId="43"/>
    <cellStyle name="强调文字颜色 5" xfId="53" builtinId="45"/>
    <cellStyle name="40% - 强调文字颜色 5" xfId="54" builtinId="47"/>
    <cellStyle name="Heading 3 1" xfId="55"/>
    <cellStyle name="60% - 强调文字颜色 5" xfId="56" builtinId="48"/>
    <cellStyle name="强调文字颜色 6" xfId="57" builtinId="49"/>
    <cellStyle name="Accent3 1 1" xfId="58"/>
    <cellStyle name="40% - 强调文字颜色 6" xfId="59" builtinId="51"/>
    <cellStyle name="60% - 强调文字颜色 6" xfId="60" builtinId="52"/>
    <cellStyle name="20% - Accent1 1 1" xfId="61"/>
    <cellStyle name="20% - Accent2 1" xfId="62"/>
    <cellStyle name="20% - Accent3 1" xfId="63"/>
    <cellStyle name="20% - Accent4 1" xfId="64"/>
    <cellStyle name="40% - Accent2 1 1" xfId="65"/>
    <cellStyle name="20% - Accent5 1" xfId="66"/>
    <cellStyle name="20% - Accent5 1 1" xfId="67"/>
    <cellStyle name="20% - Accent6 1" xfId="68"/>
    <cellStyle name="20% - Accent6 1 1" xfId="69"/>
    <cellStyle name="40% - Accent3 1" xfId="70"/>
    <cellStyle name="40% - Accent3 1 1" xfId="71"/>
    <cellStyle name="40% - Accent4 1" xfId="72"/>
    <cellStyle name="40% - Accent4 1 1" xfId="73"/>
    <cellStyle name="40% - Accent5 1" xfId="74"/>
    <cellStyle name="40% - Accent5 1 1" xfId="75"/>
    <cellStyle name="40% - Accent6 1" xfId="76"/>
    <cellStyle name="40% - Accent6 1 1" xfId="77"/>
    <cellStyle name="60% - Accent1 1" xfId="78"/>
    <cellStyle name="Title 1 1" xfId="79"/>
    <cellStyle name="60% - Accent1 1 1" xfId="80"/>
    <cellStyle name="60% - Accent2 1" xfId="81"/>
    <cellStyle name="60% - Accent2 1 1" xfId="82"/>
    <cellStyle name="60% - Accent3 1" xfId="83"/>
    <cellStyle name="60% - Accent3 1 1" xfId="84"/>
    <cellStyle name="60% - Accent4 1" xfId="85"/>
    <cellStyle name="60% - Accent4 1 1" xfId="86"/>
    <cellStyle name="60% - Accent5 1" xfId="87"/>
    <cellStyle name="60% - Accent5 1 1" xfId="88"/>
    <cellStyle name="60% - Accent6 1" xfId="89"/>
    <cellStyle name="60% - Accent6 1 1" xfId="90"/>
    <cellStyle name="Accent1 1" xfId="91"/>
    <cellStyle name="Accent1 1 1" xfId="92"/>
    <cellStyle name="Accent2 1" xfId="93"/>
    <cellStyle name="Accent2 1 1" xfId="94"/>
    <cellStyle name="Output 1" xfId="95"/>
    <cellStyle name="Accent3 1" xfId="96"/>
    <cellStyle name="Accent4 1" xfId="97"/>
    <cellStyle name="Accent4 1 1" xfId="98"/>
    <cellStyle name="Accent5 1" xfId="99"/>
    <cellStyle name="Accent5 1 1" xfId="100"/>
    <cellStyle name="Accent6 1" xfId="101"/>
    <cellStyle name="Accent6 1 1" xfId="102"/>
    <cellStyle name="Bad 1" xfId="103"/>
    <cellStyle name="Bad 1 1" xfId="104"/>
    <cellStyle name="Calculation 1" xfId="105"/>
    <cellStyle name="Calculation 1 1" xfId="106"/>
    <cellStyle name="Check Cell 1" xfId="107"/>
    <cellStyle name="Check Cell 1 1" xfId="108"/>
    <cellStyle name="Explanatory Text 1" xfId="109"/>
    <cellStyle name="Explanatory Text 1 1" xfId="110"/>
    <cellStyle name="Good 1" xfId="111"/>
    <cellStyle name="Good 1 1" xfId="112"/>
    <cellStyle name="Heading 1 1" xfId="113"/>
    <cellStyle name="Heading 1 1 1" xfId="114"/>
    <cellStyle name="Heading 2 1 1" xfId="115"/>
    <cellStyle name="Heading 3 1 1" xfId="116"/>
    <cellStyle name="Heading 4 1" xfId="117"/>
    <cellStyle name="Heading 4 1 1" xfId="118"/>
    <cellStyle name="Input 1 1" xfId="119"/>
    <cellStyle name="Linked Cell 1" xfId="120"/>
    <cellStyle name="Linked Cell 1 1" xfId="121"/>
    <cellStyle name="Neutral 1" xfId="122"/>
    <cellStyle name="Neutral 1 1" xfId="123"/>
    <cellStyle name="Note 1 1" xfId="124"/>
    <cellStyle name="Output 1 1" xfId="125"/>
    <cellStyle name="Title 1" xfId="126"/>
    <cellStyle name="Total 1" xfId="127"/>
    <cellStyle name="Total 1 1" xfId="128"/>
    <cellStyle name="Warning Text 1" xfId="129"/>
    <cellStyle name="Warning Text 1 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D43"/>
  <sheetViews>
    <sheetView showGridLines="0" showZeros="0" zoomScaleSheetLayoutView="60" topLeftCell="A22" workbookViewId="0">
      <selection activeCell="A27" sqref="A27"/>
    </sheetView>
  </sheetViews>
  <sheetFormatPr defaultColWidth="9.33333333333333" defaultRowHeight="11.25" outlineLevelCol="3"/>
  <cols>
    <col min="1" max="1" width="59.1666666666667" customWidth="1"/>
    <col min="2" max="2" width="44.3333333333333" customWidth="1"/>
    <col min="3" max="3" width="65.1666666666667" customWidth="1"/>
    <col min="4" max="4" width="44.3333333333333" customWidth="1"/>
  </cols>
  <sheetData>
    <row r="1" ht="20.25" customHeight="1" spans="1:4">
      <c r="A1" s="86"/>
      <c r="B1" s="86"/>
      <c r="C1" s="86"/>
      <c r="D1" s="8" t="s">
        <v>0</v>
      </c>
    </row>
    <row r="2" ht="20.25" customHeight="1" spans="1:4">
      <c r="A2" s="4" t="s">
        <v>1</v>
      </c>
      <c r="B2" s="4"/>
      <c r="C2" s="4"/>
      <c r="D2" s="4"/>
    </row>
    <row r="3" ht="20.25" customHeight="1" spans="1:4">
      <c r="A3" s="87" t="s">
        <v>2</v>
      </c>
      <c r="B3" s="88"/>
      <c r="C3" s="27"/>
      <c r="D3" s="8" t="s">
        <v>3</v>
      </c>
    </row>
    <row r="4" ht="19.5" customHeight="1" spans="1:4">
      <c r="A4" s="89" t="s">
        <v>4</v>
      </c>
      <c r="B4" s="90"/>
      <c r="C4" s="89" t="s">
        <v>5</v>
      </c>
      <c r="D4" s="90"/>
    </row>
    <row r="5" ht="19.5" customHeight="1" spans="1:4">
      <c r="A5" s="92" t="s">
        <v>6</v>
      </c>
      <c r="B5" s="92" t="s">
        <v>7</v>
      </c>
      <c r="C5" s="92" t="s">
        <v>6</v>
      </c>
      <c r="D5" s="141" t="s">
        <v>7</v>
      </c>
    </row>
    <row r="6" ht="19.5" customHeight="1" spans="1:4">
      <c r="A6" s="108" t="s">
        <v>8</v>
      </c>
      <c r="B6" s="142">
        <v>2191.57</v>
      </c>
      <c r="C6" s="108" t="s">
        <v>9</v>
      </c>
      <c r="D6" s="142">
        <v>2134.76</v>
      </c>
    </row>
    <row r="7" ht="19.5" customHeight="1" spans="1:4">
      <c r="A7" s="108" t="s">
        <v>10</v>
      </c>
      <c r="B7" s="96">
        <v>0</v>
      </c>
      <c r="C7" s="108" t="s">
        <v>11</v>
      </c>
      <c r="D7" s="142">
        <v>0</v>
      </c>
    </row>
    <row r="8" ht="19.5" customHeight="1" spans="1:4">
      <c r="A8" s="95" t="s">
        <v>12</v>
      </c>
      <c r="B8" s="142">
        <v>0</v>
      </c>
      <c r="C8" s="143" t="s">
        <v>13</v>
      </c>
      <c r="D8" s="142">
        <v>0</v>
      </c>
    </row>
    <row r="9" ht="19.5" customHeight="1" spans="1:4">
      <c r="A9" s="108" t="s">
        <v>14</v>
      </c>
      <c r="B9" s="134">
        <v>0</v>
      </c>
      <c r="C9" s="108" t="s">
        <v>15</v>
      </c>
      <c r="D9" s="142">
        <v>0</v>
      </c>
    </row>
    <row r="10" ht="19.5" customHeight="1" spans="1:4">
      <c r="A10" s="108" t="s">
        <v>16</v>
      </c>
      <c r="B10" s="142">
        <v>0</v>
      </c>
      <c r="C10" s="108" t="s">
        <v>17</v>
      </c>
      <c r="D10" s="142">
        <v>0</v>
      </c>
    </row>
    <row r="11" ht="19.5" customHeight="1" spans="1:4">
      <c r="A11" s="108" t="s">
        <v>18</v>
      </c>
      <c r="B11" s="142">
        <v>0</v>
      </c>
      <c r="C11" s="108" t="s">
        <v>19</v>
      </c>
      <c r="D11" s="142">
        <v>0</v>
      </c>
    </row>
    <row r="12" ht="19.5" customHeight="1" spans="1:4">
      <c r="A12" s="108"/>
      <c r="B12" s="142"/>
      <c r="C12" s="108" t="s">
        <v>20</v>
      </c>
      <c r="D12" s="142">
        <v>0</v>
      </c>
    </row>
    <row r="13" ht="19.5" customHeight="1" spans="1:4">
      <c r="A13" s="102"/>
      <c r="B13" s="142"/>
      <c r="C13" s="108" t="s">
        <v>21</v>
      </c>
      <c r="D13" s="142">
        <v>44.21</v>
      </c>
    </row>
    <row r="14" ht="19.5" customHeight="1" spans="1:4">
      <c r="A14" s="102"/>
      <c r="B14" s="142"/>
      <c r="C14" s="108" t="s">
        <v>22</v>
      </c>
      <c r="D14" s="142">
        <v>0</v>
      </c>
    </row>
    <row r="15" ht="19.5" customHeight="1" spans="1:4">
      <c r="A15" s="102"/>
      <c r="B15" s="142"/>
      <c r="C15" s="108" t="s">
        <v>23</v>
      </c>
      <c r="D15" s="142">
        <v>5.6</v>
      </c>
    </row>
    <row r="16" ht="19.5" customHeight="1" spans="1:4">
      <c r="A16" s="102"/>
      <c r="B16" s="142"/>
      <c r="C16" s="108" t="s">
        <v>24</v>
      </c>
      <c r="D16" s="142">
        <v>0</v>
      </c>
    </row>
    <row r="17" ht="19.5" customHeight="1" spans="1:4">
      <c r="A17" s="102"/>
      <c r="B17" s="142"/>
      <c r="C17" s="108" t="s">
        <v>25</v>
      </c>
      <c r="D17" s="142">
        <v>0</v>
      </c>
    </row>
    <row r="18" ht="19.5" customHeight="1" spans="1:4">
      <c r="A18" s="102"/>
      <c r="B18" s="142"/>
      <c r="C18" s="108" t="s">
        <v>26</v>
      </c>
      <c r="D18" s="142">
        <v>0</v>
      </c>
    </row>
    <row r="19" ht="19.5" customHeight="1" spans="1:4">
      <c r="A19" s="102"/>
      <c r="B19" s="142"/>
      <c r="C19" s="108" t="s">
        <v>27</v>
      </c>
      <c r="D19" s="142">
        <v>0</v>
      </c>
    </row>
    <row r="20" ht="19.5" customHeight="1" spans="1:4">
      <c r="A20" s="102"/>
      <c r="B20" s="142"/>
      <c r="C20" s="108" t="s">
        <v>28</v>
      </c>
      <c r="D20" s="142">
        <v>0</v>
      </c>
    </row>
    <row r="21" ht="19.5" customHeight="1" spans="1:4">
      <c r="A21" s="102"/>
      <c r="B21" s="142"/>
      <c r="C21" s="108" t="s">
        <v>29</v>
      </c>
      <c r="D21" s="142">
        <v>0</v>
      </c>
    </row>
    <row r="22" ht="19.5" customHeight="1" spans="1:4">
      <c r="A22" s="102"/>
      <c r="B22" s="142"/>
      <c r="C22" s="108" t="s">
        <v>30</v>
      </c>
      <c r="D22" s="142">
        <v>0</v>
      </c>
    </row>
    <row r="23" ht="19.5" customHeight="1" spans="1:4">
      <c r="A23" s="102"/>
      <c r="B23" s="142"/>
      <c r="C23" s="108" t="s">
        <v>31</v>
      </c>
      <c r="D23" s="142">
        <v>0</v>
      </c>
    </row>
    <row r="24" ht="19.5" customHeight="1" spans="1:4">
      <c r="A24" s="102"/>
      <c r="B24" s="142"/>
      <c r="C24" s="108" t="s">
        <v>32</v>
      </c>
      <c r="D24" s="142">
        <v>0</v>
      </c>
    </row>
    <row r="25" ht="19.5" customHeight="1" spans="1:4">
      <c r="A25" s="102"/>
      <c r="B25" s="142"/>
      <c r="C25" s="108" t="s">
        <v>33</v>
      </c>
      <c r="D25" s="142">
        <v>7</v>
      </c>
    </row>
    <row r="26" ht="19.5" customHeight="1" spans="1:4">
      <c r="A26" s="108"/>
      <c r="B26" s="142"/>
      <c r="C26" s="108" t="s">
        <v>34</v>
      </c>
      <c r="D26" s="142">
        <v>0</v>
      </c>
    </row>
    <row r="27" ht="19.5" customHeight="1" spans="1:4">
      <c r="A27" s="108"/>
      <c r="B27" s="142"/>
      <c r="C27" s="108" t="s">
        <v>35</v>
      </c>
      <c r="D27" s="142">
        <v>0</v>
      </c>
    </row>
    <row r="28" ht="19.5" customHeight="1" spans="1:4">
      <c r="A28" s="108" t="s">
        <v>36</v>
      </c>
      <c r="B28" s="142"/>
      <c r="C28" s="108" t="s">
        <v>37</v>
      </c>
      <c r="D28" s="142">
        <v>0</v>
      </c>
    </row>
    <row r="29" ht="19.5" customHeight="1" spans="1:4">
      <c r="A29" s="108"/>
      <c r="B29" s="142"/>
      <c r="C29" s="108" t="s">
        <v>38</v>
      </c>
      <c r="D29" s="142">
        <v>0</v>
      </c>
    </row>
    <row r="30" ht="19.5" customHeight="1" spans="1:4">
      <c r="A30" s="112"/>
      <c r="B30" s="96"/>
      <c r="C30" s="112" t="s">
        <v>39</v>
      </c>
      <c r="D30" s="96">
        <v>0</v>
      </c>
    </row>
    <row r="31" ht="19.5" customHeight="1" spans="1:4">
      <c r="A31" s="115"/>
      <c r="B31" s="99"/>
      <c r="C31" s="115" t="s">
        <v>40</v>
      </c>
      <c r="D31" s="99">
        <v>0</v>
      </c>
    </row>
    <row r="32" ht="19.5" customHeight="1" spans="1:4">
      <c r="A32" s="115"/>
      <c r="B32" s="99"/>
      <c r="C32" s="115" t="s">
        <v>41</v>
      </c>
      <c r="D32" s="99">
        <v>0</v>
      </c>
    </row>
    <row r="33" ht="19.5" customHeight="1" spans="1:4">
      <c r="A33" s="115"/>
      <c r="B33" s="99"/>
      <c r="C33" s="115" t="s">
        <v>42</v>
      </c>
      <c r="D33" s="99">
        <v>0</v>
      </c>
    </row>
    <row r="34" ht="19.5" customHeight="1" spans="1:4">
      <c r="A34" s="115"/>
      <c r="B34" s="99"/>
      <c r="C34" s="115" t="s">
        <v>43</v>
      </c>
      <c r="D34" s="99">
        <v>0</v>
      </c>
    </row>
    <row r="35" ht="19.5" customHeight="1" spans="1:4">
      <c r="A35" s="115"/>
      <c r="B35" s="99"/>
      <c r="C35" s="115" t="s">
        <v>44</v>
      </c>
      <c r="D35" s="99">
        <v>0</v>
      </c>
    </row>
    <row r="36" ht="19.5" customHeight="1" spans="1:4">
      <c r="A36" s="115"/>
      <c r="B36" s="99"/>
      <c r="C36" s="115"/>
      <c r="D36" s="118"/>
    </row>
    <row r="37" ht="19.5" customHeight="1" spans="1:4">
      <c r="A37" s="117" t="s">
        <v>45</v>
      </c>
      <c r="B37" s="118">
        <f>SUM(B6:B34)</f>
        <v>2191.57</v>
      </c>
      <c r="C37" s="117" t="s">
        <v>46</v>
      </c>
      <c r="D37" s="118">
        <f>SUM(D6:D35)</f>
        <v>2191.57</v>
      </c>
    </row>
    <row r="38" ht="19.5" customHeight="1" spans="1:4">
      <c r="A38" s="115" t="s">
        <v>47</v>
      </c>
      <c r="B38" s="99">
        <v>0</v>
      </c>
      <c r="C38" s="115" t="s">
        <v>48</v>
      </c>
      <c r="D38" s="99">
        <v>0</v>
      </c>
    </row>
    <row r="39" ht="19.5" customHeight="1" spans="1:4">
      <c r="A39" s="115" t="s">
        <v>49</v>
      </c>
      <c r="B39" s="99">
        <v>0</v>
      </c>
      <c r="C39" s="115" t="s">
        <v>50</v>
      </c>
      <c r="D39" s="99">
        <v>0</v>
      </c>
    </row>
    <row r="40" ht="19.5" customHeight="1" spans="1:4">
      <c r="A40" s="115"/>
      <c r="B40" s="99"/>
      <c r="C40" s="115" t="s">
        <v>51</v>
      </c>
      <c r="D40" s="99">
        <v>0</v>
      </c>
    </row>
    <row r="41" ht="19.5" customHeight="1" spans="1:4">
      <c r="A41" s="144"/>
      <c r="B41" s="145"/>
      <c r="C41" s="144"/>
      <c r="D41" s="146"/>
    </row>
    <row r="42" ht="19.5" customHeight="1" spans="1:4">
      <c r="A42" s="147" t="s">
        <v>52</v>
      </c>
      <c r="B42" s="148">
        <f>SUM(B37:B39)</f>
        <v>2191.57</v>
      </c>
      <c r="C42" s="147" t="s">
        <v>53</v>
      </c>
      <c r="D42" s="149">
        <f>SUM(D37,D38,D40)</f>
        <v>2191.57</v>
      </c>
    </row>
    <row r="43" ht="20.25" customHeight="1" spans="1:4">
      <c r="A43" s="150"/>
      <c r="B43" s="151"/>
      <c r="C43" s="152"/>
      <c r="D43" s="86"/>
    </row>
  </sheetData>
  <mergeCells count="3">
    <mergeCell ref="A2:D2"/>
    <mergeCell ref="A4:B4"/>
    <mergeCell ref="C4:D4"/>
  </mergeCells>
  <printOptions horizontalCentered="1"/>
  <pageMargins left="0.590277777777778" right="0.590277777777778" top="0.786805555555556" bottom="0.786805555555556" header="0.511805555555556" footer="0.511805555555556"/>
  <pageSetup paperSize="9" scale="55" orientation="landscape" errors="blank" horizontalDpi="600" verticalDpi="6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4"/>
  <sheetViews>
    <sheetView showGridLines="0" showZeros="0" zoomScaleSheetLayoutView="60" workbookViewId="0">
      <selection activeCell="A14" sqref="A14"/>
    </sheetView>
  </sheetViews>
  <sheetFormatPr defaultColWidth="9.33333333333333" defaultRowHeight="11.25" outlineLevelCol="7"/>
  <cols>
    <col min="1" max="3" width="5.66666666666667" customWidth="1"/>
    <col min="4" max="4" width="17" customWidth="1"/>
    <col min="5" max="5" width="92.3333333333333" customWidth="1"/>
    <col min="6" max="8" width="18.1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320</v>
      </c>
    </row>
    <row r="2" ht="20.1" customHeight="1" spans="1:8">
      <c r="A2" s="4" t="s">
        <v>321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322</v>
      </c>
      <c r="B3" s="6"/>
      <c r="C3" s="6"/>
      <c r="D3" s="6"/>
      <c r="E3" s="6"/>
      <c r="F3" s="7"/>
      <c r="G3" s="7"/>
      <c r="H3" s="8" t="s">
        <v>3</v>
      </c>
    </row>
    <row r="4" ht="20.1" customHeight="1" spans="1:8">
      <c r="A4" s="9" t="s">
        <v>56</v>
      </c>
      <c r="B4" s="10"/>
      <c r="C4" s="10"/>
      <c r="D4" s="10"/>
      <c r="E4" s="11"/>
      <c r="F4" s="12" t="s">
        <v>323</v>
      </c>
      <c r="G4" s="13"/>
      <c r="H4" s="13"/>
    </row>
    <row r="5" ht="20.1" customHeight="1" spans="1:8">
      <c r="A5" s="9" t="s">
        <v>67</v>
      </c>
      <c r="B5" s="10"/>
      <c r="C5" s="11"/>
      <c r="D5" s="14" t="s">
        <v>68</v>
      </c>
      <c r="E5" s="15" t="s">
        <v>104</v>
      </c>
      <c r="F5" s="16" t="s">
        <v>57</v>
      </c>
      <c r="G5" s="16" t="s">
        <v>100</v>
      </c>
      <c r="H5" s="13" t="s">
        <v>101</v>
      </c>
    </row>
    <row r="6" ht="20.1" customHeight="1" spans="1:8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ht="20.1" customHeight="1" spans="1:8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t="shared" ref="F7:F12" si="0">SUM(G7:H7)</f>
        <v>0</v>
      </c>
      <c r="G7" s="26" t="s">
        <v>36</v>
      </c>
      <c r="H7" s="25" t="s">
        <v>36</v>
      </c>
    </row>
    <row r="8" ht="20.1" customHeight="1" spans="1:8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ht="20.1" customHeight="1" spans="1:8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ht="20.1" customHeight="1" spans="1:8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ht="20.1" customHeight="1" spans="1:8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ht="20.1" customHeight="1" spans="1:8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4" spans="1:1">
      <c r="A14" t="s">
        <v>319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" right="0.590972244739532" top="0.984722197055817" bottom="0.984722197055817" header="0.512499988079071" footer="0.512499988079071"/>
  <pageSetup paperSize="9" scale="91" fitToHeight="1000" orientation="landscape" errors="blank" horizontalDpi="600" verticalDpi="60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4"/>
  <sheetViews>
    <sheetView showGridLines="0" showZeros="0" zoomScaleSheetLayoutView="60" workbookViewId="0">
      <selection activeCell="A14" sqref="A14"/>
    </sheetView>
  </sheetViews>
  <sheetFormatPr defaultColWidth="9.33333333333333" defaultRowHeight="11.25" outlineLevelCol="7"/>
  <cols>
    <col min="1" max="1" width="15.5" customWidth="1"/>
    <col min="2" max="2" width="38.8333333333333" customWidth="1"/>
    <col min="3" max="8" width="18" customWidth="1"/>
  </cols>
  <sheetData>
    <row r="1" ht="20.1" customHeight="1" spans="1:8">
      <c r="A1" s="27"/>
      <c r="B1" s="27"/>
      <c r="C1" s="27"/>
      <c r="D1" s="27"/>
      <c r="E1" s="28"/>
      <c r="F1" s="27"/>
      <c r="G1" s="27"/>
      <c r="H1" s="8" t="s">
        <v>324</v>
      </c>
    </row>
    <row r="2" ht="25.5" customHeight="1" spans="1:8">
      <c r="A2" s="4" t="s">
        <v>325</v>
      </c>
      <c r="B2" s="4"/>
      <c r="C2" s="4"/>
      <c r="D2" s="4"/>
      <c r="E2" s="4"/>
      <c r="F2" s="4"/>
      <c r="G2" s="4"/>
      <c r="H2" s="4"/>
    </row>
    <row r="3" ht="20.1" customHeight="1" spans="1:8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ht="20.1" customHeight="1" spans="1:8">
      <c r="A4" s="31" t="s">
        <v>313</v>
      </c>
      <c r="B4" s="31" t="s">
        <v>314</v>
      </c>
      <c r="C4" s="13" t="s">
        <v>315</v>
      </c>
      <c r="D4" s="13"/>
      <c r="E4" s="13"/>
      <c r="F4" s="13"/>
      <c r="G4" s="13"/>
      <c r="H4" s="13"/>
    </row>
    <row r="5" ht="20.1" customHeight="1" spans="1:8">
      <c r="A5" s="31"/>
      <c r="B5" s="31"/>
      <c r="C5" s="32" t="s">
        <v>57</v>
      </c>
      <c r="D5" s="15" t="s">
        <v>200</v>
      </c>
      <c r="E5" s="33" t="s">
        <v>316</v>
      </c>
      <c r="F5" s="34"/>
      <c r="G5" s="34"/>
      <c r="H5" s="35" t="s">
        <v>205</v>
      </c>
    </row>
    <row r="6" ht="33.75" customHeight="1" spans="1:8">
      <c r="A6" s="21"/>
      <c r="B6" s="21"/>
      <c r="C6" s="36"/>
      <c r="D6" s="22"/>
      <c r="E6" s="37" t="s">
        <v>72</v>
      </c>
      <c r="F6" s="38" t="s">
        <v>317</v>
      </c>
      <c r="G6" s="39" t="s">
        <v>318</v>
      </c>
      <c r="H6" s="40"/>
    </row>
    <row r="7" ht="20.1" customHeight="1" spans="1:8">
      <c r="A7" s="24" t="s">
        <v>36</v>
      </c>
      <c r="B7" s="41" t="s">
        <v>36</v>
      </c>
      <c r="C7" s="26">
        <f t="shared" ref="C7:C12" si="0">SUM(D7,F7:H7)</f>
        <v>0</v>
      </c>
      <c r="D7" s="42" t="s">
        <v>36</v>
      </c>
      <c r="E7" s="42">
        <f t="shared" ref="E7:E12" si="1">SUM(F7:G7)</f>
        <v>0</v>
      </c>
      <c r="F7" s="42" t="s">
        <v>36</v>
      </c>
      <c r="G7" s="25" t="s">
        <v>36</v>
      </c>
      <c r="H7" s="43" t="s">
        <v>36</v>
      </c>
    </row>
    <row r="8" ht="20.1" customHeight="1" spans="1:8">
      <c r="A8" s="24" t="s">
        <v>36</v>
      </c>
      <c r="B8" s="41" t="s">
        <v>36</v>
      </c>
      <c r="C8" s="26">
        <f t="shared" si="0"/>
        <v>0</v>
      </c>
      <c r="D8" s="42" t="s">
        <v>36</v>
      </c>
      <c r="E8" s="42">
        <f t="shared" si="1"/>
        <v>0</v>
      </c>
      <c r="F8" s="42" t="s">
        <v>36</v>
      </c>
      <c r="G8" s="25" t="s">
        <v>36</v>
      </c>
      <c r="H8" s="43" t="s">
        <v>36</v>
      </c>
    </row>
    <row r="9" ht="20.1" customHeight="1" spans="1:8">
      <c r="A9" s="24" t="s">
        <v>36</v>
      </c>
      <c r="B9" s="41" t="s">
        <v>36</v>
      </c>
      <c r="C9" s="26">
        <f t="shared" si="0"/>
        <v>0</v>
      </c>
      <c r="D9" s="42" t="s">
        <v>36</v>
      </c>
      <c r="E9" s="42">
        <f t="shared" si="1"/>
        <v>0</v>
      </c>
      <c r="F9" s="42" t="s">
        <v>36</v>
      </c>
      <c r="G9" s="25" t="s">
        <v>36</v>
      </c>
      <c r="H9" s="43" t="s">
        <v>36</v>
      </c>
    </row>
    <row r="10" ht="20.1" customHeight="1" spans="1:8">
      <c r="A10" s="24" t="s">
        <v>36</v>
      </c>
      <c r="B10" s="41" t="s">
        <v>36</v>
      </c>
      <c r="C10" s="26">
        <f t="shared" si="0"/>
        <v>0</v>
      </c>
      <c r="D10" s="42" t="s">
        <v>36</v>
      </c>
      <c r="E10" s="42">
        <f t="shared" si="1"/>
        <v>0</v>
      </c>
      <c r="F10" s="42" t="s">
        <v>36</v>
      </c>
      <c r="G10" s="25" t="s">
        <v>36</v>
      </c>
      <c r="H10" s="43" t="s">
        <v>36</v>
      </c>
    </row>
    <row r="11" ht="20.1" customHeight="1" spans="1:8">
      <c r="A11" s="24" t="s">
        <v>36</v>
      </c>
      <c r="B11" s="41" t="s">
        <v>36</v>
      </c>
      <c r="C11" s="26">
        <f t="shared" si="0"/>
        <v>0</v>
      </c>
      <c r="D11" s="42" t="s">
        <v>36</v>
      </c>
      <c r="E11" s="42">
        <f t="shared" si="1"/>
        <v>0</v>
      </c>
      <c r="F11" s="42" t="s">
        <v>36</v>
      </c>
      <c r="G11" s="25" t="s">
        <v>36</v>
      </c>
      <c r="H11" s="43" t="s">
        <v>36</v>
      </c>
    </row>
    <row r="12" ht="20.1" customHeight="1" spans="1:8">
      <c r="A12" s="24" t="s">
        <v>36</v>
      </c>
      <c r="B12" s="41" t="s">
        <v>36</v>
      </c>
      <c r="C12" s="26">
        <f t="shared" si="0"/>
        <v>0</v>
      </c>
      <c r="D12" s="42" t="s">
        <v>36</v>
      </c>
      <c r="E12" s="42">
        <f t="shared" si="1"/>
        <v>0</v>
      </c>
      <c r="F12" s="42" t="s">
        <v>36</v>
      </c>
      <c r="G12" s="25" t="s">
        <v>36</v>
      </c>
      <c r="H12" s="43" t="s">
        <v>36</v>
      </c>
    </row>
    <row r="14" spans="1:1">
      <c r="A14" t="s">
        <v>319</v>
      </c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3"/>
  <sheetViews>
    <sheetView showGridLines="0" showZeros="0" tabSelected="1" zoomScaleSheetLayoutView="60" workbookViewId="0">
      <selection activeCell="E33" sqref="E33"/>
    </sheetView>
  </sheetViews>
  <sheetFormatPr defaultColWidth="9.33333333333333" defaultRowHeight="11.25" outlineLevelCol="7"/>
  <cols>
    <col min="1" max="3" width="5.66666666666667" customWidth="1"/>
    <col min="4" max="4" width="17" customWidth="1"/>
    <col min="5" max="5" width="92.3333333333333" customWidth="1"/>
    <col min="6" max="8" width="18.1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326</v>
      </c>
    </row>
    <row r="2" ht="20.1" customHeight="1" spans="1:8">
      <c r="A2" s="4" t="s">
        <v>327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ht="20.1" customHeight="1" spans="1:8">
      <c r="A4" s="9" t="s">
        <v>56</v>
      </c>
      <c r="B4" s="10"/>
      <c r="C4" s="10"/>
      <c r="D4" s="10"/>
      <c r="E4" s="11"/>
      <c r="F4" s="12" t="s">
        <v>328</v>
      </c>
      <c r="G4" s="13"/>
      <c r="H4" s="13"/>
    </row>
    <row r="5" ht="20.1" customHeight="1" spans="1:8">
      <c r="A5" s="9" t="s">
        <v>67</v>
      </c>
      <c r="B5" s="10"/>
      <c r="C5" s="11"/>
      <c r="D5" s="14" t="s">
        <v>68</v>
      </c>
      <c r="E5" s="15" t="s">
        <v>104</v>
      </c>
      <c r="F5" s="16" t="s">
        <v>57</v>
      </c>
      <c r="G5" s="16" t="s">
        <v>100</v>
      </c>
      <c r="H5" s="13" t="s">
        <v>101</v>
      </c>
    </row>
    <row r="6" ht="20.1" customHeight="1" spans="1:8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ht="20.1" customHeight="1" spans="1:8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>SUM(G7:H7)</f>
        <v>0</v>
      </c>
      <c r="G7" s="26" t="s">
        <v>36</v>
      </c>
      <c r="H7" s="25" t="s">
        <v>36</v>
      </c>
    </row>
    <row r="8" ht="20.1" customHeight="1" spans="1:8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>SUM(G8:H8)</f>
        <v>0</v>
      </c>
      <c r="G8" s="26" t="s">
        <v>36</v>
      </c>
      <c r="H8" s="25" t="s">
        <v>36</v>
      </c>
    </row>
    <row r="9" ht="20.1" customHeight="1" spans="1:8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>SUM(G9:H9)</f>
        <v>0</v>
      </c>
      <c r="G9" s="26" t="s">
        <v>36</v>
      </c>
      <c r="H9" s="25" t="s">
        <v>36</v>
      </c>
    </row>
    <row r="10" ht="20.1" customHeight="1" spans="1:8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>SUM(G10:H10)</f>
        <v>0</v>
      </c>
      <c r="G10" s="26" t="s">
        <v>36</v>
      </c>
      <c r="H10" s="25" t="s">
        <v>36</v>
      </c>
    </row>
    <row r="11" ht="20.1" customHeight="1" spans="1:8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>SUM(G11:H11)</f>
        <v>0</v>
      </c>
      <c r="G11" s="26" t="s">
        <v>36</v>
      </c>
      <c r="H11" s="25" t="s">
        <v>36</v>
      </c>
    </row>
    <row r="13" spans="1:1">
      <c r="A13" t="s">
        <v>319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" right="0.590972244739532" top="0.984722197055817" bottom="0.984722197055817" header="0.512499988079071" footer="0.512499988079071"/>
  <pageSetup paperSize="9" scale="91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T13"/>
  <sheetViews>
    <sheetView showGridLines="0" showZeros="0" zoomScaleSheetLayoutView="60" workbookViewId="0">
      <selection activeCell="A1" sqref="A1"/>
    </sheetView>
  </sheetViews>
  <sheetFormatPr defaultColWidth="9.33333333333333" defaultRowHeight="11.25"/>
  <cols>
    <col min="1" max="1" width="4.83333333333333" customWidth="1"/>
    <col min="2" max="3" width="3.66666666666667" customWidth="1"/>
    <col min="4" max="4" width="9.16666666666667" customWidth="1"/>
    <col min="5" max="5" width="38" customWidth="1"/>
    <col min="6" max="10" width="13.3333333333333" customWidth="1"/>
    <col min="11" max="14" width="12.1666666666667" customWidth="1"/>
    <col min="15" max="15" width="11.8333333333333" customWidth="1"/>
    <col min="16" max="17" width="10.6666666666667" customWidth="1"/>
    <col min="18" max="18" width="12.1666666666667" customWidth="1"/>
    <col min="19" max="19" width="9.83333333333333" customWidth="1"/>
    <col min="20" max="20" width="10.6666666666667" customWidth="1"/>
  </cols>
  <sheetData>
    <row r="1" ht="20.1" customHeight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54</v>
      </c>
    </row>
    <row r="2" ht="20.1" customHeight="1" spans="1:20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0.1" customHeight="1" spans="1:20">
      <c r="A3" s="5" t="s">
        <v>2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3</v>
      </c>
    </row>
    <row r="4" ht="20.1" customHeight="1" spans="1:20">
      <c r="A4" s="9" t="s">
        <v>56</v>
      </c>
      <c r="B4" s="10"/>
      <c r="C4" s="10"/>
      <c r="D4" s="10"/>
      <c r="E4" s="11"/>
      <c r="F4" s="53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5" t="s">
        <v>63</v>
      </c>
      <c r="N4" s="71" t="s">
        <v>64</v>
      </c>
      <c r="O4" s="72"/>
      <c r="P4" s="72"/>
      <c r="Q4" s="72"/>
      <c r="R4" s="73"/>
      <c r="S4" s="53" t="s">
        <v>65</v>
      </c>
      <c r="T4" s="16" t="s">
        <v>66</v>
      </c>
    </row>
    <row r="5" ht="20.1" customHeight="1" spans="1:20">
      <c r="A5" s="9" t="s">
        <v>67</v>
      </c>
      <c r="B5" s="10"/>
      <c r="C5" s="11"/>
      <c r="D5" s="55" t="s">
        <v>68</v>
      </c>
      <c r="E5" s="15" t="s">
        <v>69</v>
      </c>
      <c r="F5" s="16"/>
      <c r="G5" s="13"/>
      <c r="H5" s="16"/>
      <c r="I5" s="16"/>
      <c r="J5" s="16"/>
      <c r="K5" s="136" t="s">
        <v>70</v>
      </c>
      <c r="L5" s="16" t="s">
        <v>71</v>
      </c>
      <c r="M5" s="137"/>
      <c r="N5" s="67" t="s">
        <v>72</v>
      </c>
      <c r="O5" s="67" t="s">
        <v>73</v>
      </c>
      <c r="P5" s="67" t="s">
        <v>74</v>
      </c>
      <c r="Q5" s="67" t="s">
        <v>75</v>
      </c>
      <c r="R5" s="67" t="s">
        <v>76</v>
      </c>
      <c r="S5" s="16"/>
      <c r="T5" s="16"/>
    </row>
    <row r="6" ht="30.75" customHeight="1" spans="1:20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ht="20.1" customHeight="1" spans="1:20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2">
        <v>2191.57</v>
      </c>
      <c r="G7" s="42">
        <v>0</v>
      </c>
      <c r="H7" s="42">
        <v>2191.57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t="shared" ref="N7:N13" si="0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ht="20.1" customHeight="1" spans="1:20">
      <c r="A8" s="24" t="s">
        <v>80</v>
      </c>
      <c r="B8" s="24" t="s">
        <v>81</v>
      </c>
      <c r="C8" s="24" t="s">
        <v>82</v>
      </c>
      <c r="D8" s="24" t="s">
        <v>83</v>
      </c>
      <c r="E8" s="24" t="s">
        <v>84</v>
      </c>
      <c r="F8" s="42">
        <v>90.66</v>
      </c>
      <c r="G8" s="42">
        <v>0</v>
      </c>
      <c r="H8" s="42">
        <v>90.66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ht="20.1" customHeight="1" spans="1:20">
      <c r="A9" s="24" t="s">
        <v>80</v>
      </c>
      <c r="B9" s="24" t="s">
        <v>81</v>
      </c>
      <c r="C9" s="24" t="s">
        <v>85</v>
      </c>
      <c r="D9" s="24" t="s">
        <v>83</v>
      </c>
      <c r="E9" s="24" t="s">
        <v>86</v>
      </c>
      <c r="F9" s="42">
        <v>2044.1</v>
      </c>
      <c r="G9" s="42">
        <v>0</v>
      </c>
      <c r="H9" s="42">
        <v>2044.1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ht="20.1" customHeight="1" spans="1:20">
      <c r="A10" s="24" t="s">
        <v>87</v>
      </c>
      <c r="B10" s="24" t="s">
        <v>88</v>
      </c>
      <c r="C10" s="24" t="s">
        <v>88</v>
      </c>
      <c r="D10" s="24" t="s">
        <v>83</v>
      </c>
      <c r="E10" s="24" t="s">
        <v>89</v>
      </c>
      <c r="F10" s="42">
        <v>34.21</v>
      </c>
      <c r="G10" s="42">
        <v>0</v>
      </c>
      <c r="H10" s="42">
        <v>34.21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ht="20.1" customHeight="1" spans="1:20">
      <c r="A11" s="24" t="s">
        <v>87</v>
      </c>
      <c r="B11" s="24" t="s">
        <v>88</v>
      </c>
      <c r="C11" s="24" t="s">
        <v>81</v>
      </c>
      <c r="D11" s="24" t="s">
        <v>83</v>
      </c>
      <c r="E11" s="24" t="s">
        <v>90</v>
      </c>
      <c r="F11" s="42">
        <v>10</v>
      </c>
      <c r="G11" s="42">
        <v>0</v>
      </c>
      <c r="H11" s="42">
        <v>10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ht="20.1" customHeight="1" spans="1:20">
      <c r="A12" s="24" t="s">
        <v>91</v>
      </c>
      <c r="B12" s="24" t="s">
        <v>92</v>
      </c>
      <c r="C12" s="24" t="s">
        <v>93</v>
      </c>
      <c r="D12" s="24" t="s">
        <v>83</v>
      </c>
      <c r="E12" s="24" t="s">
        <v>94</v>
      </c>
      <c r="F12" s="42">
        <v>5.6</v>
      </c>
      <c r="G12" s="42">
        <v>0</v>
      </c>
      <c r="H12" s="42">
        <v>5.6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ht="20.1" customHeight="1" spans="1:20">
      <c r="A13" s="24" t="s">
        <v>95</v>
      </c>
      <c r="B13" s="24" t="s">
        <v>93</v>
      </c>
      <c r="C13" s="24" t="s">
        <v>96</v>
      </c>
      <c r="D13" s="24" t="s">
        <v>83</v>
      </c>
      <c r="E13" s="24" t="s">
        <v>97</v>
      </c>
      <c r="F13" s="42">
        <v>7</v>
      </c>
      <c r="G13" s="42">
        <v>0</v>
      </c>
      <c r="H13" s="42">
        <v>7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" right="0.590972244739532" top="0.984722197055817" bottom="0.984722197055817" header="0.512499988079071" footer="0.512499988079071"/>
  <pageSetup paperSize="9" scale="68" fitToHeight="1000" orientation="landscape" errors="blank" horizontalDpi="600" verticalDpi="60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J13"/>
  <sheetViews>
    <sheetView showGridLines="0" showZeros="0" zoomScaleSheetLayoutView="60" workbookViewId="0">
      <selection activeCell="A1" sqref="A1"/>
    </sheetView>
  </sheetViews>
  <sheetFormatPr defaultColWidth="9.33333333333333" defaultRowHeight="11.25"/>
  <cols>
    <col min="1" max="1" width="5" customWidth="1"/>
    <col min="2" max="3" width="3.66666666666667" customWidth="1"/>
    <col min="4" max="4" width="10.1666666666667" customWidth="1"/>
    <col min="5" max="5" width="50.8333333333333" customWidth="1"/>
    <col min="6" max="10" width="14.5" customWidth="1"/>
  </cols>
  <sheetData>
    <row r="1" ht="20.1" customHeight="1" spans="1:10">
      <c r="A1" s="27"/>
      <c r="B1" s="120"/>
      <c r="C1" s="120"/>
      <c r="D1" s="120"/>
      <c r="E1" s="120"/>
      <c r="F1" s="120"/>
      <c r="G1" s="120"/>
      <c r="H1" s="120"/>
      <c r="I1" s="120"/>
      <c r="J1" s="133" t="s">
        <v>98</v>
      </c>
    </row>
    <row r="2" ht="20.1" customHeight="1" spans="1:10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</row>
    <row r="3" ht="20.1" customHeight="1" spans="1:10">
      <c r="A3" s="87" t="s">
        <v>2</v>
      </c>
      <c r="B3" s="88"/>
      <c r="C3" s="88"/>
      <c r="D3" s="88"/>
      <c r="E3" s="88"/>
      <c r="F3" s="121"/>
      <c r="G3" s="121"/>
      <c r="H3" s="121"/>
      <c r="I3" s="121"/>
      <c r="J3" s="8" t="s">
        <v>3</v>
      </c>
    </row>
    <row r="4" ht="20.1" customHeight="1" spans="1:10">
      <c r="A4" s="89" t="s">
        <v>56</v>
      </c>
      <c r="B4" s="91"/>
      <c r="C4" s="91"/>
      <c r="D4" s="91"/>
      <c r="E4" s="90"/>
      <c r="F4" s="122" t="s">
        <v>57</v>
      </c>
      <c r="G4" s="123" t="s">
        <v>100</v>
      </c>
      <c r="H4" s="124" t="s">
        <v>101</v>
      </c>
      <c r="I4" s="124" t="s">
        <v>102</v>
      </c>
      <c r="J4" s="129" t="s">
        <v>103</v>
      </c>
    </row>
    <row r="5" ht="20.1" customHeight="1" spans="1:10">
      <c r="A5" s="89" t="s">
        <v>67</v>
      </c>
      <c r="B5" s="91"/>
      <c r="C5" s="90"/>
      <c r="D5" s="125" t="s">
        <v>68</v>
      </c>
      <c r="E5" s="126" t="s">
        <v>104</v>
      </c>
      <c r="F5" s="123"/>
      <c r="G5" s="123"/>
      <c r="H5" s="124"/>
      <c r="I5" s="124"/>
      <c r="J5" s="129"/>
    </row>
    <row r="6" ht="15" customHeight="1" spans="1:10">
      <c r="A6" s="127" t="s">
        <v>77</v>
      </c>
      <c r="B6" s="127" t="s">
        <v>78</v>
      </c>
      <c r="C6" s="128" t="s">
        <v>79</v>
      </c>
      <c r="D6" s="129"/>
      <c r="E6" s="130"/>
      <c r="F6" s="123"/>
      <c r="G6" s="123"/>
      <c r="H6" s="124"/>
      <c r="I6" s="124"/>
      <c r="J6" s="129"/>
    </row>
    <row r="7" ht="20.1" customHeight="1" spans="1:10">
      <c r="A7" s="131" t="s">
        <v>36</v>
      </c>
      <c r="B7" s="131" t="s">
        <v>36</v>
      </c>
      <c r="C7" s="131" t="s">
        <v>36</v>
      </c>
      <c r="D7" s="132" t="s">
        <v>36</v>
      </c>
      <c r="E7" s="132" t="s">
        <v>57</v>
      </c>
      <c r="F7" s="109">
        <f t="shared" ref="F7:F13" si="0">SUM(G7:J7)</f>
        <v>2191.57</v>
      </c>
      <c r="G7" s="109">
        <v>147.47</v>
      </c>
      <c r="H7" s="109">
        <v>2044.1</v>
      </c>
      <c r="I7" s="109">
        <v>0</v>
      </c>
      <c r="J7" s="134">
        <v>0</v>
      </c>
    </row>
    <row r="8" ht="20.1" customHeight="1" spans="1:10">
      <c r="A8" s="131" t="s">
        <v>80</v>
      </c>
      <c r="B8" s="131" t="s">
        <v>81</v>
      </c>
      <c r="C8" s="131" t="s">
        <v>82</v>
      </c>
      <c r="D8" s="132" t="s">
        <v>83</v>
      </c>
      <c r="E8" s="132" t="s">
        <v>84</v>
      </c>
      <c r="F8" s="109">
        <f t="shared" si="0"/>
        <v>90.66</v>
      </c>
      <c r="G8" s="109">
        <v>90.66</v>
      </c>
      <c r="H8" s="109">
        <v>0</v>
      </c>
      <c r="I8" s="109">
        <v>0</v>
      </c>
      <c r="J8" s="134">
        <v>0</v>
      </c>
    </row>
    <row r="9" ht="20.1" customHeight="1" spans="1:10">
      <c r="A9" s="131" t="s">
        <v>80</v>
      </c>
      <c r="B9" s="131" t="s">
        <v>81</v>
      </c>
      <c r="C9" s="131" t="s">
        <v>85</v>
      </c>
      <c r="D9" s="132" t="s">
        <v>83</v>
      </c>
      <c r="E9" s="132" t="s">
        <v>86</v>
      </c>
      <c r="F9" s="109">
        <f t="shared" si="0"/>
        <v>2044.1</v>
      </c>
      <c r="G9" s="109">
        <v>0</v>
      </c>
      <c r="H9" s="109">
        <v>2044.1</v>
      </c>
      <c r="I9" s="109">
        <v>0</v>
      </c>
      <c r="J9" s="134">
        <v>0</v>
      </c>
    </row>
    <row r="10" ht="20.1" customHeight="1" spans="1:10">
      <c r="A10" s="131" t="s">
        <v>87</v>
      </c>
      <c r="B10" s="131" t="s">
        <v>88</v>
      </c>
      <c r="C10" s="131" t="s">
        <v>88</v>
      </c>
      <c r="D10" s="132" t="s">
        <v>83</v>
      </c>
      <c r="E10" s="132" t="s">
        <v>89</v>
      </c>
      <c r="F10" s="109">
        <f t="shared" si="0"/>
        <v>34.21</v>
      </c>
      <c r="G10" s="109">
        <v>34.21</v>
      </c>
      <c r="H10" s="109">
        <v>0</v>
      </c>
      <c r="I10" s="109">
        <v>0</v>
      </c>
      <c r="J10" s="134">
        <v>0</v>
      </c>
    </row>
    <row r="11" ht="20.1" customHeight="1" spans="1:10">
      <c r="A11" s="131" t="s">
        <v>87</v>
      </c>
      <c r="B11" s="131" t="s">
        <v>88</v>
      </c>
      <c r="C11" s="131" t="s">
        <v>81</v>
      </c>
      <c r="D11" s="132" t="s">
        <v>83</v>
      </c>
      <c r="E11" s="132" t="s">
        <v>90</v>
      </c>
      <c r="F11" s="109">
        <f t="shared" si="0"/>
        <v>10</v>
      </c>
      <c r="G11" s="109">
        <v>10</v>
      </c>
      <c r="H11" s="109">
        <v>0</v>
      </c>
      <c r="I11" s="109">
        <v>0</v>
      </c>
      <c r="J11" s="134">
        <v>0</v>
      </c>
    </row>
    <row r="12" ht="20.1" customHeight="1" spans="1:10">
      <c r="A12" s="131" t="s">
        <v>91</v>
      </c>
      <c r="B12" s="131" t="s">
        <v>92</v>
      </c>
      <c r="C12" s="131" t="s">
        <v>93</v>
      </c>
      <c r="D12" s="132" t="s">
        <v>83</v>
      </c>
      <c r="E12" s="132" t="s">
        <v>94</v>
      </c>
      <c r="F12" s="109">
        <f t="shared" si="0"/>
        <v>5.6</v>
      </c>
      <c r="G12" s="109">
        <v>5.6</v>
      </c>
      <c r="H12" s="109">
        <v>0</v>
      </c>
      <c r="I12" s="109">
        <v>0</v>
      </c>
      <c r="J12" s="134">
        <v>0</v>
      </c>
    </row>
    <row r="13" ht="20.1" customHeight="1" spans="1:10">
      <c r="A13" s="131" t="s">
        <v>95</v>
      </c>
      <c r="B13" s="131" t="s">
        <v>93</v>
      </c>
      <c r="C13" s="131" t="s">
        <v>96</v>
      </c>
      <c r="D13" s="132" t="s">
        <v>83</v>
      </c>
      <c r="E13" s="132" t="s">
        <v>97</v>
      </c>
      <c r="F13" s="109">
        <f t="shared" si="0"/>
        <v>7</v>
      </c>
      <c r="G13" s="109">
        <v>7</v>
      </c>
      <c r="H13" s="109">
        <v>0</v>
      </c>
      <c r="I13" s="109">
        <v>0</v>
      </c>
      <c r="J13" s="134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40"/>
  <sheetViews>
    <sheetView showGridLines="0" showZeros="0" zoomScaleSheetLayoutView="60" workbookViewId="0">
      <selection activeCell="A1" sqref="A1"/>
    </sheetView>
  </sheetViews>
  <sheetFormatPr defaultColWidth="9.33333333333333" defaultRowHeight="11.25" outlineLevelCol="7"/>
  <cols>
    <col min="1" max="1" width="53.5" customWidth="1"/>
    <col min="2" max="2" width="24.8333333333333" customWidth="1"/>
    <col min="3" max="3" width="53.5" customWidth="1"/>
    <col min="4" max="8" width="24.8333333333333" customWidth="1"/>
  </cols>
  <sheetData>
    <row r="1" ht="20.25" customHeight="1" spans="1:8">
      <c r="A1" s="86"/>
      <c r="B1" s="86"/>
      <c r="C1" s="86"/>
      <c r="D1" s="86"/>
      <c r="E1" s="86"/>
      <c r="F1" s="86"/>
      <c r="G1" s="86"/>
      <c r="H1" s="8" t="s">
        <v>105</v>
      </c>
    </row>
    <row r="2" ht="20.25" customHeight="1" spans="1:8">
      <c r="A2" s="4" t="s">
        <v>106</v>
      </c>
      <c r="B2" s="4"/>
      <c r="C2" s="4"/>
      <c r="D2" s="4"/>
      <c r="E2" s="4"/>
      <c r="F2" s="4"/>
      <c r="G2" s="4"/>
      <c r="H2" s="4"/>
    </row>
    <row r="3" ht="20.25" customHeight="1" spans="1:8">
      <c r="A3" s="87" t="s">
        <v>2</v>
      </c>
      <c r="B3" s="88"/>
      <c r="C3" s="27"/>
      <c r="D3" s="27"/>
      <c r="E3" s="27"/>
      <c r="F3" s="27"/>
      <c r="G3" s="27"/>
      <c r="H3" s="8" t="s">
        <v>3</v>
      </c>
    </row>
    <row r="4" ht="24" customHeight="1" spans="1:8">
      <c r="A4" s="89" t="s">
        <v>4</v>
      </c>
      <c r="B4" s="90"/>
      <c r="C4" s="89" t="s">
        <v>5</v>
      </c>
      <c r="D4" s="91"/>
      <c r="E4" s="91"/>
      <c r="F4" s="91"/>
      <c r="G4" s="91"/>
      <c r="H4" s="90"/>
    </row>
    <row r="5" ht="24" customHeight="1" spans="1:8">
      <c r="A5" s="92" t="s">
        <v>6</v>
      </c>
      <c r="B5" s="93" t="s">
        <v>7</v>
      </c>
      <c r="C5" s="92" t="s">
        <v>6</v>
      </c>
      <c r="D5" s="92" t="s">
        <v>57</v>
      </c>
      <c r="E5" s="93" t="s">
        <v>107</v>
      </c>
      <c r="F5" s="94" t="s">
        <v>108</v>
      </c>
      <c r="G5" s="93" t="s">
        <v>109</v>
      </c>
      <c r="H5" s="94" t="s">
        <v>110</v>
      </c>
    </row>
    <row r="6" ht="24" customHeight="1" spans="1:8">
      <c r="A6" s="95" t="s">
        <v>111</v>
      </c>
      <c r="B6" s="96">
        <f>SUM(B7:B9)</f>
        <v>2191.57</v>
      </c>
      <c r="C6" s="97" t="s">
        <v>112</v>
      </c>
      <c r="D6" s="96">
        <f t="shared" ref="D6:D36" si="0">SUM(E6:H6)</f>
        <v>2191.57</v>
      </c>
      <c r="E6" s="98">
        <f>SUM(E7:E36)</f>
        <v>2191.57</v>
      </c>
      <c r="F6" s="99">
        <f>SUM(F7:F36)</f>
        <v>0</v>
      </c>
      <c r="G6" s="99">
        <f>SUM(G7:G36)</f>
        <v>0</v>
      </c>
      <c r="H6" s="99">
        <f>SUM(H7:H36)</f>
        <v>0</v>
      </c>
    </row>
    <row r="7" ht="24" customHeight="1" spans="1:8">
      <c r="A7" s="95" t="s">
        <v>113</v>
      </c>
      <c r="B7" s="96">
        <v>2191.57</v>
      </c>
      <c r="C7" s="97" t="s">
        <v>114</v>
      </c>
      <c r="D7" s="96">
        <f t="shared" si="0"/>
        <v>2134.76</v>
      </c>
      <c r="E7" s="98">
        <v>2134.76</v>
      </c>
      <c r="F7" s="100">
        <v>0</v>
      </c>
      <c r="G7" s="100">
        <v>0</v>
      </c>
      <c r="H7" s="101">
        <v>0</v>
      </c>
    </row>
    <row r="8" ht="24" customHeight="1" spans="1:8">
      <c r="A8" s="95" t="s">
        <v>115</v>
      </c>
      <c r="B8" s="96">
        <v>0</v>
      </c>
      <c r="C8" s="97" t="s">
        <v>116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ht="24" customHeight="1" spans="1:8">
      <c r="A9" s="95" t="s">
        <v>117</v>
      </c>
      <c r="B9" s="96">
        <v>0</v>
      </c>
      <c r="C9" s="97" t="s">
        <v>118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ht="24" customHeight="1" spans="1:8">
      <c r="A10" s="95" t="s">
        <v>119</v>
      </c>
      <c r="B10" s="96">
        <f>SUM(B11:B14)</f>
        <v>0</v>
      </c>
      <c r="C10" s="97" t="s">
        <v>120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ht="24" customHeight="1" spans="1:8">
      <c r="A11" s="95" t="s">
        <v>113</v>
      </c>
      <c r="B11" s="96">
        <v>0</v>
      </c>
      <c r="C11" s="97" t="s">
        <v>121</v>
      </c>
      <c r="D11" s="96">
        <f t="shared" si="0"/>
        <v>0</v>
      </c>
      <c r="E11" s="98">
        <v>0</v>
      </c>
      <c r="F11" s="98">
        <v>0</v>
      </c>
      <c r="G11" s="98">
        <v>0</v>
      </c>
      <c r="H11" s="96">
        <v>0</v>
      </c>
    </row>
    <row r="12" ht="24" customHeight="1" spans="1:8">
      <c r="A12" s="95" t="s">
        <v>115</v>
      </c>
      <c r="B12" s="96">
        <v>0</v>
      </c>
      <c r="C12" s="97" t="s">
        <v>122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ht="24" customHeight="1" spans="1:8">
      <c r="A13" s="95" t="s">
        <v>117</v>
      </c>
      <c r="B13" s="96">
        <v>0</v>
      </c>
      <c r="C13" s="97" t="s">
        <v>123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ht="24" customHeight="1" spans="1:8">
      <c r="A14" s="95" t="s">
        <v>124</v>
      </c>
      <c r="B14" s="96">
        <v>0</v>
      </c>
      <c r="C14" s="97" t="s">
        <v>125</v>
      </c>
      <c r="D14" s="96">
        <f t="shared" si="0"/>
        <v>44.21</v>
      </c>
      <c r="E14" s="98">
        <v>44.21</v>
      </c>
      <c r="F14" s="98">
        <v>0</v>
      </c>
      <c r="G14" s="98">
        <v>0</v>
      </c>
      <c r="H14" s="96">
        <v>0</v>
      </c>
    </row>
    <row r="15" ht="24" customHeight="1" spans="1:8">
      <c r="A15" s="102"/>
      <c r="B15" s="96"/>
      <c r="C15" s="103" t="s">
        <v>126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ht="24" customHeight="1" spans="1:8">
      <c r="A16" s="102"/>
      <c r="B16" s="96"/>
      <c r="C16" s="103" t="s">
        <v>127</v>
      </c>
      <c r="D16" s="96">
        <f t="shared" si="0"/>
        <v>5.6</v>
      </c>
      <c r="E16" s="98">
        <v>5.6</v>
      </c>
      <c r="F16" s="98">
        <v>0</v>
      </c>
      <c r="G16" s="98">
        <v>0</v>
      </c>
      <c r="H16" s="96">
        <v>0</v>
      </c>
    </row>
    <row r="17" ht="24" customHeight="1" spans="1:8">
      <c r="A17" s="102"/>
      <c r="B17" s="96"/>
      <c r="C17" s="103" t="s">
        <v>128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ht="24" customHeight="1" spans="1:8">
      <c r="A18" s="102"/>
      <c r="B18" s="96"/>
      <c r="C18" s="103" t="s">
        <v>129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ht="24" customHeight="1" spans="1:8">
      <c r="A19" s="102"/>
      <c r="B19" s="96"/>
      <c r="C19" s="103" t="s">
        <v>130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ht="24" customHeight="1" spans="1:8">
      <c r="A20" s="102"/>
      <c r="B20" s="96"/>
      <c r="C20" s="103" t="s">
        <v>131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ht="24" customHeight="1" spans="1:8">
      <c r="A21" s="102"/>
      <c r="B21" s="96"/>
      <c r="C21" s="103" t="s">
        <v>132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ht="24" customHeight="1" spans="1:8">
      <c r="A22" s="102"/>
      <c r="B22" s="96"/>
      <c r="C22" s="103" t="s">
        <v>133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ht="24" customHeight="1" spans="1:8">
      <c r="A23" s="102"/>
      <c r="B23" s="96"/>
      <c r="C23" s="103" t="s">
        <v>134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ht="24" customHeight="1" spans="1:8">
      <c r="A24" s="102"/>
      <c r="B24" s="96"/>
      <c r="C24" s="104" t="s">
        <v>135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ht="24" customHeight="1" spans="1:8">
      <c r="A25" s="105"/>
      <c r="B25" s="106"/>
      <c r="C25" s="107" t="s">
        <v>136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ht="24" customHeight="1" spans="1:8">
      <c r="A26" s="95"/>
      <c r="B26" s="106"/>
      <c r="C26" s="107" t="s">
        <v>137</v>
      </c>
      <c r="D26" s="106">
        <f t="shared" si="0"/>
        <v>7</v>
      </c>
      <c r="E26" s="106">
        <v>7</v>
      </c>
      <c r="F26" s="106">
        <v>0</v>
      </c>
      <c r="G26" s="106">
        <v>0</v>
      </c>
      <c r="H26" s="106">
        <v>0</v>
      </c>
    </row>
    <row r="27" ht="24" customHeight="1" spans="1:8">
      <c r="A27" s="95"/>
      <c r="B27" s="106"/>
      <c r="C27" s="107" t="s">
        <v>138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ht="24" customHeight="1" spans="1:8">
      <c r="A28" s="95"/>
      <c r="B28" s="106"/>
      <c r="C28" s="107" t="s">
        <v>139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ht="24" customHeight="1" spans="1:8">
      <c r="A29" s="95"/>
      <c r="B29" s="106"/>
      <c r="C29" s="107" t="s">
        <v>140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ht="24" customHeight="1" spans="1:8">
      <c r="A30" s="108"/>
      <c r="B30" s="109"/>
      <c r="C30" s="110" t="s">
        <v>141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ht="24" customHeight="1" spans="1:8">
      <c r="A31" s="112"/>
      <c r="B31" s="98"/>
      <c r="C31" s="113" t="s">
        <v>142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ht="24" customHeight="1" spans="1:8">
      <c r="A32" s="115"/>
      <c r="B32" s="99"/>
      <c r="C32" s="116" t="s">
        <v>143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ht="24" customHeight="1" spans="1:8">
      <c r="A33" s="115"/>
      <c r="B33" s="99"/>
      <c r="C33" s="116" t="s">
        <v>144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ht="24" customHeight="1" spans="1:8">
      <c r="A34" s="115"/>
      <c r="B34" s="99"/>
      <c r="C34" s="116" t="s">
        <v>145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ht="24" customHeight="1" spans="1:8">
      <c r="A35" s="115"/>
      <c r="B35" s="99"/>
      <c r="C35" s="116" t="s">
        <v>146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ht="24" customHeight="1" spans="1:8">
      <c r="A36" s="115"/>
      <c r="B36" s="99"/>
      <c r="C36" s="116" t="s">
        <v>147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ht="24" customHeight="1" spans="1:8">
      <c r="A37" s="117"/>
      <c r="B37" s="118"/>
      <c r="C37" s="117"/>
      <c r="D37" s="118"/>
      <c r="E37" s="99"/>
      <c r="F37" s="99"/>
      <c r="G37" s="99" t="s">
        <v>36</v>
      </c>
      <c r="H37" s="99"/>
    </row>
    <row r="38" ht="24" customHeight="1" spans="1:8">
      <c r="A38" s="115"/>
      <c r="B38" s="99"/>
      <c r="C38" s="115" t="s">
        <v>148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ht="24" customHeight="1" spans="1:8">
      <c r="A39" s="115"/>
      <c r="B39" s="119"/>
      <c r="C39" s="115"/>
      <c r="D39" s="118"/>
      <c r="E39" s="99"/>
      <c r="F39" s="99"/>
      <c r="G39" s="99"/>
      <c r="H39" s="99"/>
    </row>
    <row r="40" ht="24" customHeight="1" spans="1:8">
      <c r="A40" s="117" t="s">
        <v>52</v>
      </c>
      <c r="B40" s="119">
        <f>SUM(B6,B10)</f>
        <v>2191.57</v>
      </c>
      <c r="C40" s="117" t="s">
        <v>53</v>
      </c>
      <c r="D40" s="118">
        <f>SUM(D7:D38)</f>
        <v>2191.57</v>
      </c>
      <c r="E40" s="118">
        <f>SUM(E7:E38)</f>
        <v>2191.57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mergeCells count="3">
    <mergeCell ref="A2:H2"/>
    <mergeCell ref="A4:B4"/>
    <mergeCell ref="C4:H4"/>
  </mergeCells>
  <printOptions horizontalCentered="1"/>
  <pageMargins left="0.590972244739532" right="0.590972244739532" top="0.984722197055817" bottom="0.984722197055817" header="0.512499988079071" footer="0.512499988079071"/>
  <pageSetup paperSize="9" scale="46" orientation="landscape" errors="blank" horizontalDpi="600" verticalDpi="60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AO10"/>
  <sheetViews>
    <sheetView showGridLines="0" showZeros="0" zoomScaleSheetLayoutView="60" workbookViewId="0">
      <selection activeCell="A1" sqref="A1"/>
    </sheetView>
  </sheetViews>
  <sheetFormatPr defaultColWidth="9.33333333333333" defaultRowHeight="11.25"/>
  <cols>
    <col min="1" max="1" width="5" customWidth="1"/>
    <col min="2" max="2" width="3.66666666666667" customWidth="1"/>
    <col min="3" max="3" width="10.3333333333333" customWidth="1"/>
    <col min="4" max="4" width="43.3333333333333" customWidth="1"/>
    <col min="5" max="5" width="15.8333333333333" customWidth="1"/>
    <col min="6" max="15" width="11.6666666666667" customWidth="1"/>
    <col min="16" max="22" width="8.33333333333333" customWidth="1"/>
    <col min="23" max="25" width="9.16666666666667" customWidth="1"/>
    <col min="26" max="35" width="8.33333333333333" customWidth="1"/>
    <col min="36" max="38" width="9.16666666666667" customWidth="1"/>
    <col min="39" max="41" width="8.33333333333333" customWidth="1"/>
  </cols>
  <sheetData>
    <row r="1" ht="20.1" customHeight="1" spans="1:4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149</v>
      </c>
    </row>
    <row r="2" ht="20.1" customHeight="1" spans="1:4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ht="20.1" customHeight="1" spans="1:41">
      <c r="A3" s="5" t="s">
        <v>2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3</v>
      </c>
    </row>
    <row r="4" ht="20.1" customHeight="1" spans="1:41">
      <c r="A4" s="9" t="s">
        <v>56</v>
      </c>
      <c r="B4" s="10"/>
      <c r="C4" s="10"/>
      <c r="D4" s="11"/>
      <c r="E4" s="75" t="s">
        <v>151</v>
      </c>
      <c r="F4" s="65" t="s">
        <v>152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153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154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ht="20.1" customHeight="1" spans="1:41">
      <c r="A5" s="44" t="s">
        <v>67</v>
      </c>
      <c r="B5" s="46"/>
      <c r="C5" s="55" t="s">
        <v>68</v>
      </c>
      <c r="D5" s="15" t="s">
        <v>104</v>
      </c>
      <c r="E5" s="76"/>
      <c r="F5" s="32" t="s">
        <v>57</v>
      </c>
      <c r="G5" s="77" t="s">
        <v>155</v>
      </c>
      <c r="H5" s="78"/>
      <c r="I5" s="84"/>
      <c r="J5" s="77" t="s">
        <v>156</v>
      </c>
      <c r="K5" s="78"/>
      <c r="L5" s="84"/>
      <c r="M5" s="77" t="s">
        <v>157</v>
      </c>
      <c r="N5" s="78"/>
      <c r="O5" s="84"/>
      <c r="P5" s="54" t="s">
        <v>57</v>
      </c>
      <c r="Q5" s="77" t="s">
        <v>155</v>
      </c>
      <c r="R5" s="78"/>
      <c r="S5" s="84"/>
      <c r="T5" s="77" t="s">
        <v>156</v>
      </c>
      <c r="U5" s="78"/>
      <c r="V5" s="84"/>
      <c r="W5" s="77" t="s">
        <v>157</v>
      </c>
      <c r="X5" s="78"/>
      <c r="Y5" s="84"/>
      <c r="Z5" s="32" t="s">
        <v>57</v>
      </c>
      <c r="AA5" s="77" t="s">
        <v>155</v>
      </c>
      <c r="AB5" s="78"/>
      <c r="AC5" s="84"/>
      <c r="AD5" s="77" t="s">
        <v>156</v>
      </c>
      <c r="AE5" s="78"/>
      <c r="AF5" s="84"/>
      <c r="AG5" s="77" t="s">
        <v>157</v>
      </c>
      <c r="AH5" s="78"/>
      <c r="AI5" s="84"/>
      <c r="AJ5" s="77" t="s">
        <v>158</v>
      </c>
      <c r="AK5" s="78"/>
      <c r="AL5" s="84"/>
      <c r="AM5" s="77" t="s">
        <v>110</v>
      </c>
      <c r="AN5" s="78"/>
      <c r="AO5" s="84"/>
    </row>
    <row r="6" ht="29.25" customHeight="1" spans="1:41">
      <c r="A6" s="79" t="s">
        <v>77</v>
      </c>
      <c r="B6" s="79" t="s">
        <v>78</v>
      </c>
      <c r="C6" s="21"/>
      <c r="D6" s="21"/>
      <c r="E6" s="80"/>
      <c r="F6" s="57"/>
      <c r="G6" s="37" t="s">
        <v>72</v>
      </c>
      <c r="H6" s="81" t="s">
        <v>100</v>
      </c>
      <c r="I6" s="81" t="s">
        <v>101</v>
      </c>
      <c r="J6" s="37" t="s">
        <v>72</v>
      </c>
      <c r="K6" s="81" t="s">
        <v>100</v>
      </c>
      <c r="L6" s="81" t="s">
        <v>101</v>
      </c>
      <c r="M6" s="37" t="s">
        <v>72</v>
      </c>
      <c r="N6" s="81" t="s">
        <v>100</v>
      </c>
      <c r="O6" s="39" t="s">
        <v>101</v>
      </c>
      <c r="P6" s="57"/>
      <c r="Q6" s="85" t="s">
        <v>72</v>
      </c>
      <c r="R6" s="22" t="s">
        <v>100</v>
      </c>
      <c r="S6" s="22" t="s">
        <v>101</v>
      </c>
      <c r="T6" s="85" t="s">
        <v>72</v>
      </c>
      <c r="U6" s="22" t="s">
        <v>100</v>
      </c>
      <c r="V6" s="21" t="s">
        <v>101</v>
      </c>
      <c r="W6" s="16" t="s">
        <v>72</v>
      </c>
      <c r="X6" s="85" t="s">
        <v>100</v>
      </c>
      <c r="Y6" s="22" t="s">
        <v>101</v>
      </c>
      <c r="Z6" s="57"/>
      <c r="AA6" s="37" t="s">
        <v>72</v>
      </c>
      <c r="AB6" s="79" t="s">
        <v>100</v>
      </c>
      <c r="AC6" s="79" t="s">
        <v>101</v>
      </c>
      <c r="AD6" s="37" t="s">
        <v>72</v>
      </c>
      <c r="AE6" s="79" t="s">
        <v>100</v>
      </c>
      <c r="AF6" s="79" t="s">
        <v>101</v>
      </c>
      <c r="AG6" s="37" t="s">
        <v>72</v>
      </c>
      <c r="AH6" s="81" t="s">
        <v>100</v>
      </c>
      <c r="AI6" s="81" t="s">
        <v>101</v>
      </c>
      <c r="AJ6" s="37" t="s">
        <v>72</v>
      </c>
      <c r="AK6" s="81" t="s">
        <v>100</v>
      </c>
      <c r="AL6" s="81" t="s">
        <v>101</v>
      </c>
      <c r="AM6" s="37" t="s">
        <v>72</v>
      </c>
      <c r="AN6" s="81" t="s">
        <v>100</v>
      </c>
      <c r="AO6" s="81" t="s">
        <v>101</v>
      </c>
    </row>
    <row r="7" ht="20.1" customHeight="1" spans="1:41">
      <c r="A7" s="24" t="s">
        <v>36</v>
      </c>
      <c r="B7" s="24" t="s">
        <v>36</v>
      </c>
      <c r="C7" s="24" t="s">
        <v>36</v>
      </c>
      <c r="D7" s="24" t="s">
        <v>57</v>
      </c>
      <c r="E7" s="42">
        <f>SUM(F7,P7,Z7)</f>
        <v>2191.57</v>
      </c>
      <c r="F7" s="42">
        <f>SUM(G7,J7,M7)</f>
        <v>2191.57</v>
      </c>
      <c r="G7" s="42">
        <f>SUM(H7:I7)</f>
        <v>2191.57</v>
      </c>
      <c r="H7" s="42">
        <v>147.47</v>
      </c>
      <c r="I7" s="25">
        <v>2044.1</v>
      </c>
      <c r="J7" s="42">
        <f>SUM(K7:L7)</f>
        <v>0</v>
      </c>
      <c r="K7" s="42">
        <v>0</v>
      </c>
      <c r="L7" s="25">
        <v>0</v>
      </c>
      <c r="M7" s="42">
        <f>SUM(N7:O7)</f>
        <v>0</v>
      </c>
      <c r="N7" s="42">
        <v>0</v>
      </c>
      <c r="O7" s="25">
        <v>0</v>
      </c>
      <c r="P7" s="26">
        <f>SUM(Q7,T7,W7)</f>
        <v>0</v>
      </c>
      <c r="Q7" s="42">
        <f>SUM(R7:S7)</f>
        <v>0</v>
      </c>
      <c r="R7" s="42">
        <v>0</v>
      </c>
      <c r="S7" s="25">
        <v>0</v>
      </c>
      <c r="T7" s="42">
        <f>SUM(U7:V7)</f>
        <v>0</v>
      </c>
      <c r="U7" s="42">
        <v>0</v>
      </c>
      <c r="V7" s="42">
        <v>0</v>
      </c>
      <c r="W7" s="42">
        <f>SUM(X7:Y7)</f>
        <v>0</v>
      </c>
      <c r="X7" s="42">
        <v>0</v>
      </c>
      <c r="Y7" s="25">
        <v>0</v>
      </c>
      <c r="Z7" s="26">
        <f>SUM(AA7,AD7,AG7,AJ7,AM7)</f>
        <v>0</v>
      </c>
      <c r="AA7" s="42">
        <f>SUM(AB7:AC7)</f>
        <v>0</v>
      </c>
      <c r="AB7" s="42">
        <v>0</v>
      </c>
      <c r="AC7" s="25">
        <v>0</v>
      </c>
      <c r="AD7" s="42">
        <f>SUM(AE7:AF7)</f>
        <v>0</v>
      </c>
      <c r="AE7" s="42">
        <v>0</v>
      </c>
      <c r="AF7" s="25">
        <v>0</v>
      </c>
      <c r="AG7" s="42">
        <f>SUM(AH7:AI7)</f>
        <v>0</v>
      </c>
      <c r="AH7" s="42">
        <v>0</v>
      </c>
      <c r="AI7" s="25">
        <v>0</v>
      </c>
      <c r="AJ7" s="42">
        <f>SUM(AK7:AL7)</f>
        <v>0</v>
      </c>
      <c r="AK7" s="42">
        <v>0</v>
      </c>
      <c r="AL7" s="25">
        <v>0</v>
      </c>
      <c r="AM7" s="42">
        <f>SUM(AN7:AO7)</f>
        <v>0</v>
      </c>
      <c r="AN7" s="42">
        <v>0</v>
      </c>
      <c r="AO7" s="25">
        <v>0</v>
      </c>
    </row>
    <row r="8" ht="20.1" customHeight="1" spans="1:41">
      <c r="A8" s="24" t="s">
        <v>36</v>
      </c>
      <c r="B8" s="24" t="s">
        <v>159</v>
      </c>
      <c r="C8" s="24" t="s">
        <v>36</v>
      </c>
      <c r="D8" s="24" t="s">
        <v>160</v>
      </c>
      <c r="E8" s="42">
        <f>SUM(F8,P8,Z8)</f>
        <v>2191.57</v>
      </c>
      <c r="F8" s="42">
        <f>SUM(G8,J8,M8)</f>
        <v>2191.57</v>
      </c>
      <c r="G8" s="42">
        <f>SUM(H8:I8)</f>
        <v>2191.57</v>
      </c>
      <c r="H8" s="42">
        <v>147.47</v>
      </c>
      <c r="I8" s="25">
        <v>2044.1</v>
      </c>
      <c r="J8" s="42">
        <f>SUM(K8:L8)</f>
        <v>0</v>
      </c>
      <c r="K8" s="42">
        <v>0</v>
      </c>
      <c r="L8" s="25">
        <v>0</v>
      </c>
      <c r="M8" s="42">
        <f>SUM(N8:O8)</f>
        <v>0</v>
      </c>
      <c r="N8" s="42">
        <v>0</v>
      </c>
      <c r="O8" s="25">
        <v>0</v>
      </c>
      <c r="P8" s="26">
        <f>SUM(Q8,T8,W8)</f>
        <v>0</v>
      </c>
      <c r="Q8" s="42">
        <f>SUM(R8:S8)</f>
        <v>0</v>
      </c>
      <c r="R8" s="42">
        <v>0</v>
      </c>
      <c r="S8" s="25">
        <v>0</v>
      </c>
      <c r="T8" s="42">
        <f>SUM(U8:V8)</f>
        <v>0</v>
      </c>
      <c r="U8" s="42">
        <v>0</v>
      </c>
      <c r="V8" s="42">
        <v>0</v>
      </c>
      <c r="W8" s="42">
        <f>SUM(X8:Y8)</f>
        <v>0</v>
      </c>
      <c r="X8" s="42">
        <v>0</v>
      </c>
      <c r="Y8" s="25">
        <v>0</v>
      </c>
      <c r="Z8" s="26">
        <f>SUM(AA8,AD8,AG8,AJ8,AM8)</f>
        <v>0</v>
      </c>
      <c r="AA8" s="42">
        <f>SUM(AB8:AC8)</f>
        <v>0</v>
      </c>
      <c r="AB8" s="42">
        <v>0</v>
      </c>
      <c r="AC8" s="25">
        <v>0</v>
      </c>
      <c r="AD8" s="42">
        <f>SUM(AE8:AF8)</f>
        <v>0</v>
      </c>
      <c r="AE8" s="42">
        <v>0</v>
      </c>
      <c r="AF8" s="25">
        <v>0</v>
      </c>
      <c r="AG8" s="42">
        <f>SUM(AH8:AI8)</f>
        <v>0</v>
      </c>
      <c r="AH8" s="42">
        <v>0</v>
      </c>
      <c r="AI8" s="25">
        <v>0</v>
      </c>
      <c r="AJ8" s="42">
        <f>SUM(AK8:AL8)</f>
        <v>0</v>
      </c>
      <c r="AK8" s="42">
        <v>0</v>
      </c>
      <c r="AL8" s="25">
        <v>0</v>
      </c>
      <c r="AM8" s="42">
        <f>SUM(AN8:AO8)</f>
        <v>0</v>
      </c>
      <c r="AN8" s="42">
        <v>0</v>
      </c>
      <c r="AO8" s="25">
        <v>0</v>
      </c>
    </row>
    <row r="9" ht="20.1" customHeight="1" spans="1:41">
      <c r="A9" s="24" t="s">
        <v>159</v>
      </c>
      <c r="B9" s="24" t="s">
        <v>161</v>
      </c>
      <c r="C9" s="24" t="s">
        <v>83</v>
      </c>
      <c r="D9" s="24" t="s">
        <v>162</v>
      </c>
      <c r="E9" s="42">
        <f>SUM(F9,P9,Z9)</f>
        <v>134.57</v>
      </c>
      <c r="F9" s="42">
        <f>SUM(G9,J9,M9)</f>
        <v>134.57</v>
      </c>
      <c r="G9" s="42">
        <f>SUM(H9:I9)</f>
        <v>134.57</v>
      </c>
      <c r="H9" s="42">
        <v>134.57</v>
      </c>
      <c r="I9" s="25">
        <v>0</v>
      </c>
      <c r="J9" s="42">
        <f>SUM(K9:L9)</f>
        <v>0</v>
      </c>
      <c r="K9" s="42">
        <v>0</v>
      </c>
      <c r="L9" s="25">
        <v>0</v>
      </c>
      <c r="M9" s="42">
        <f>SUM(N9:O9)</f>
        <v>0</v>
      </c>
      <c r="N9" s="42">
        <v>0</v>
      </c>
      <c r="O9" s="25">
        <v>0</v>
      </c>
      <c r="P9" s="26">
        <f>SUM(Q9,T9,W9)</f>
        <v>0</v>
      </c>
      <c r="Q9" s="42">
        <f>SUM(R9:S9)</f>
        <v>0</v>
      </c>
      <c r="R9" s="42">
        <v>0</v>
      </c>
      <c r="S9" s="25">
        <v>0</v>
      </c>
      <c r="T9" s="42">
        <f>SUM(U9:V9)</f>
        <v>0</v>
      </c>
      <c r="U9" s="42">
        <v>0</v>
      </c>
      <c r="V9" s="42">
        <v>0</v>
      </c>
      <c r="W9" s="42">
        <f>SUM(X9:Y9)</f>
        <v>0</v>
      </c>
      <c r="X9" s="42">
        <v>0</v>
      </c>
      <c r="Y9" s="25">
        <v>0</v>
      </c>
      <c r="Z9" s="26">
        <f>SUM(AA9,AD9,AG9,AJ9,AM9)</f>
        <v>0</v>
      </c>
      <c r="AA9" s="42">
        <f>SUM(AB9:AC9)</f>
        <v>0</v>
      </c>
      <c r="AB9" s="42">
        <v>0</v>
      </c>
      <c r="AC9" s="25">
        <v>0</v>
      </c>
      <c r="AD9" s="42">
        <f>SUM(AE9:AF9)</f>
        <v>0</v>
      </c>
      <c r="AE9" s="42">
        <v>0</v>
      </c>
      <c r="AF9" s="25">
        <v>0</v>
      </c>
      <c r="AG9" s="42">
        <f>SUM(AH9:AI9)</f>
        <v>0</v>
      </c>
      <c r="AH9" s="42">
        <v>0</v>
      </c>
      <c r="AI9" s="25">
        <v>0</v>
      </c>
      <c r="AJ9" s="42">
        <f>SUM(AK9:AL9)</f>
        <v>0</v>
      </c>
      <c r="AK9" s="42">
        <v>0</v>
      </c>
      <c r="AL9" s="25">
        <v>0</v>
      </c>
      <c r="AM9" s="42">
        <f>SUM(AN9:AO9)</f>
        <v>0</v>
      </c>
      <c r="AN9" s="42">
        <v>0</v>
      </c>
      <c r="AO9" s="25">
        <v>0</v>
      </c>
    </row>
    <row r="10" ht="20.1" customHeight="1" spans="1:41">
      <c r="A10" s="24" t="s">
        <v>159</v>
      </c>
      <c r="B10" s="24" t="s">
        <v>163</v>
      </c>
      <c r="C10" s="24" t="s">
        <v>83</v>
      </c>
      <c r="D10" s="24" t="s">
        <v>164</v>
      </c>
      <c r="E10" s="42">
        <f>SUM(F10,P10,Z10)</f>
        <v>2057</v>
      </c>
      <c r="F10" s="42">
        <f>SUM(G10,J10,M10)</f>
        <v>2057</v>
      </c>
      <c r="G10" s="42">
        <f>SUM(H10:I10)</f>
        <v>2057</v>
      </c>
      <c r="H10" s="42">
        <v>12.9</v>
      </c>
      <c r="I10" s="25">
        <v>2044.1</v>
      </c>
      <c r="J10" s="42">
        <f>SUM(K10:L10)</f>
        <v>0</v>
      </c>
      <c r="K10" s="42">
        <v>0</v>
      </c>
      <c r="L10" s="25">
        <v>0</v>
      </c>
      <c r="M10" s="42">
        <f>SUM(N10:O10)</f>
        <v>0</v>
      </c>
      <c r="N10" s="42">
        <v>0</v>
      </c>
      <c r="O10" s="25">
        <v>0</v>
      </c>
      <c r="P10" s="26">
        <f>SUM(Q10,T10,W10)</f>
        <v>0</v>
      </c>
      <c r="Q10" s="42">
        <f>SUM(R10:S10)</f>
        <v>0</v>
      </c>
      <c r="R10" s="42">
        <v>0</v>
      </c>
      <c r="S10" s="25">
        <v>0</v>
      </c>
      <c r="T10" s="42">
        <f>SUM(U10:V10)</f>
        <v>0</v>
      </c>
      <c r="U10" s="42">
        <v>0</v>
      </c>
      <c r="V10" s="42">
        <v>0</v>
      </c>
      <c r="W10" s="42">
        <f>SUM(X10:Y10)</f>
        <v>0</v>
      </c>
      <c r="X10" s="42">
        <v>0</v>
      </c>
      <c r="Y10" s="25">
        <v>0</v>
      </c>
      <c r="Z10" s="26">
        <f>SUM(AA10,AD10,AG10,AJ10,AM10)</f>
        <v>0</v>
      </c>
      <c r="AA10" s="42">
        <f>SUM(AB10:AC10)</f>
        <v>0</v>
      </c>
      <c r="AB10" s="42">
        <v>0</v>
      </c>
      <c r="AC10" s="25">
        <v>0</v>
      </c>
      <c r="AD10" s="42">
        <f>SUM(AE10:AF10)</f>
        <v>0</v>
      </c>
      <c r="AE10" s="42">
        <v>0</v>
      </c>
      <c r="AF10" s="25">
        <v>0</v>
      </c>
      <c r="AG10" s="42">
        <f>SUM(AH10:AI10)</f>
        <v>0</v>
      </c>
      <c r="AH10" s="42">
        <v>0</v>
      </c>
      <c r="AI10" s="25">
        <v>0</v>
      </c>
      <c r="AJ10" s="42">
        <f>SUM(AK10:AL10)</f>
        <v>0</v>
      </c>
      <c r="AK10" s="42">
        <v>0</v>
      </c>
      <c r="AL10" s="25">
        <v>0</v>
      </c>
      <c r="AM10" s="42">
        <f>SUM(AN10:AO10)</f>
        <v>0</v>
      </c>
      <c r="AN10" s="42">
        <v>0</v>
      </c>
      <c r="AO10" s="25">
        <v>0</v>
      </c>
    </row>
  </sheetData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" right="0.590972244739532" top="0.590972244739532" bottom="0.590972244739532" header="0.590972244739532" footer="0.393750011920929"/>
  <pageSetup paperSize="9" scale="39" fitToHeight="100" orientation="landscape" errors="blank" horizontalDpi="600" verticalDpi="60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DI21"/>
  <sheetViews>
    <sheetView showGridLines="0" showZeros="0" zoomScaleSheetLayoutView="60" workbookViewId="0">
      <selection activeCell="A1" sqref="A1"/>
    </sheetView>
  </sheetViews>
  <sheetFormatPr defaultColWidth="9.33333333333333" defaultRowHeight="11.25"/>
  <cols>
    <col min="1" max="1" width="4.83333333333333" customWidth="1"/>
    <col min="2" max="3" width="3.66666666666667" customWidth="1"/>
    <col min="4" max="4" width="52.6666666666667" customWidth="1"/>
    <col min="5" max="5" width="15" customWidth="1"/>
    <col min="6" max="6" width="12.1666666666667" customWidth="1"/>
    <col min="7" max="15" width="11.8333333333333" customWidth="1"/>
    <col min="16" max="19" width="9.16666666666667" customWidth="1"/>
    <col min="20" max="20" width="12.1666666666667" customWidth="1"/>
    <col min="21" max="113" width="9.16666666666667"/>
  </cols>
  <sheetData>
    <row r="1" ht="20.1" customHeight="1" spans="1:113">
      <c r="A1" s="1"/>
      <c r="B1" s="2"/>
      <c r="C1" s="2"/>
      <c r="D1" s="2"/>
      <c r="DI1" s="3" t="s">
        <v>165</v>
      </c>
    </row>
    <row r="2" ht="20.1" customHeight="1" spans="1:113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ht="20.1" customHeight="1" spans="1:113">
      <c r="A3" s="60" t="s">
        <v>2</v>
      </c>
      <c r="B3" s="48"/>
      <c r="C3" s="48"/>
      <c r="D3" s="48"/>
      <c r="F3" s="61"/>
      <c r="DI3" s="3" t="s">
        <v>3</v>
      </c>
    </row>
    <row r="4" ht="20.1" customHeight="1" spans="1:113">
      <c r="A4" s="62" t="s">
        <v>56</v>
      </c>
      <c r="B4" s="63"/>
      <c r="C4" s="63"/>
      <c r="D4" s="64"/>
      <c r="E4" s="31" t="s">
        <v>57</v>
      </c>
      <c r="F4" s="65" t="s">
        <v>167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168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169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170</v>
      </c>
      <c r="BI4" s="66"/>
      <c r="BJ4" s="66"/>
      <c r="BK4" s="66"/>
      <c r="BL4" s="70"/>
      <c r="BM4" s="65" t="s">
        <v>171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172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173</v>
      </c>
      <c r="CS4" s="72"/>
      <c r="CT4" s="73"/>
      <c r="CU4" s="71" t="s">
        <v>174</v>
      </c>
      <c r="CV4" s="72"/>
      <c r="CW4" s="72"/>
      <c r="CX4" s="72"/>
      <c r="CY4" s="72"/>
      <c r="CZ4" s="73"/>
      <c r="DA4" s="71" t="s">
        <v>175</v>
      </c>
      <c r="DB4" s="72"/>
      <c r="DC4" s="73"/>
      <c r="DD4" s="65" t="s">
        <v>176</v>
      </c>
      <c r="DE4" s="66"/>
      <c r="DF4" s="66"/>
      <c r="DG4" s="66"/>
      <c r="DH4" s="66"/>
      <c r="DI4" s="70"/>
    </row>
    <row r="5" ht="20.1" customHeight="1" spans="1:113">
      <c r="A5" s="9" t="s">
        <v>67</v>
      </c>
      <c r="B5" s="10"/>
      <c r="C5" s="11"/>
      <c r="D5" s="31" t="s">
        <v>177</v>
      </c>
      <c r="E5" s="16"/>
      <c r="F5" s="67" t="s">
        <v>72</v>
      </c>
      <c r="G5" s="67" t="s">
        <v>178</v>
      </c>
      <c r="H5" s="67" t="s">
        <v>179</v>
      </c>
      <c r="I5" s="67" t="s">
        <v>180</v>
      </c>
      <c r="J5" s="67" t="s">
        <v>181</v>
      </c>
      <c r="K5" s="67" t="s">
        <v>182</v>
      </c>
      <c r="L5" s="67" t="s">
        <v>183</v>
      </c>
      <c r="M5" s="67" t="s">
        <v>184</v>
      </c>
      <c r="N5" s="67" t="s">
        <v>185</v>
      </c>
      <c r="O5" s="67" t="s">
        <v>186</v>
      </c>
      <c r="P5" s="67" t="s">
        <v>187</v>
      </c>
      <c r="Q5" s="67" t="s">
        <v>97</v>
      </c>
      <c r="R5" s="67" t="s">
        <v>188</v>
      </c>
      <c r="S5" s="67" t="s">
        <v>189</v>
      </c>
      <c r="T5" s="67" t="s">
        <v>72</v>
      </c>
      <c r="U5" s="67" t="s">
        <v>190</v>
      </c>
      <c r="V5" s="67" t="s">
        <v>191</v>
      </c>
      <c r="W5" s="67" t="s">
        <v>192</v>
      </c>
      <c r="X5" s="67" t="s">
        <v>193</v>
      </c>
      <c r="Y5" s="67" t="s">
        <v>194</v>
      </c>
      <c r="Z5" s="67" t="s">
        <v>195</v>
      </c>
      <c r="AA5" s="67" t="s">
        <v>196</v>
      </c>
      <c r="AB5" s="67" t="s">
        <v>197</v>
      </c>
      <c r="AC5" s="67" t="s">
        <v>198</v>
      </c>
      <c r="AD5" s="67" t="s">
        <v>199</v>
      </c>
      <c r="AE5" s="67" t="s">
        <v>200</v>
      </c>
      <c r="AF5" s="67" t="s">
        <v>201</v>
      </c>
      <c r="AG5" s="67" t="s">
        <v>202</v>
      </c>
      <c r="AH5" s="67" t="s">
        <v>203</v>
      </c>
      <c r="AI5" s="67" t="s">
        <v>204</v>
      </c>
      <c r="AJ5" s="67" t="s">
        <v>205</v>
      </c>
      <c r="AK5" s="67" t="s">
        <v>206</v>
      </c>
      <c r="AL5" s="67" t="s">
        <v>207</v>
      </c>
      <c r="AM5" s="67" t="s">
        <v>208</v>
      </c>
      <c r="AN5" s="67" t="s">
        <v>209</v>
      </c>
      <c r="AO5" s="67" t="s">
        <v>210</v>
      </c>
      <c r="AP5" s="67" t="s">
        <v>211</v>
      </c>
      <c r="AQ5" s="67" t="s">
        <v>212</v>
      </c>
      <c r="AR5" s="67" t="s">
        <v>213</v>
      </c>
      <c r="AS5" s="67" t="s">
        <v>214</v>
      </c>
      <c r="AT5" s="67" t="s">
        <v>215</v>
      </c>
      <c r="AU5" s="67" t="s">
        <v>216</v>
      </c>
      <c r="AV5" s="67" t="s">
        <v>72</v>
      </c>
      <c r="AW5" s="67" t="s">
        <v>217</v>
      </c>
      <c r="AX5" s="67" t="s">
        <v>218</v>
      </c>
      <c r="AY5" s="67" t="s">
        <v>219</v>
      </c>
      <c r="AZ5" s="67" t="s">
        <v>220</v>
      </c>
      <c r="BA5" s="67" t="s">
        <v>221</v>
      </c>
      <c r="BB5" s="67" t="s">
        <v>222</v>
      </c>
      <c r="BC5" s="67" t="s">
        <v>223</v>
      </c>
      <c r="BD5" s="67" t="s">
        <v>224</v>
      </c>
      <c r="BE5" s="67" t="s">
        <v>225</v>
      </c>
      <c r="BF5" s="67" t="s">
        <v>226</v>
      </c>
      <c r="BG5" s="15" t="s">
        <v>227</v>
      </c>
      <c r="BH5" s="15" t="s">
        <v>72</v>
      </c>
      <c r="BI5" s="15" t="s">
        <v>228</v>
      </c>
      <c r="BJ5" s="15" t="s">
        <v>229</v>
      </c>
      <c r="BK5" s="15" t="s">
        <v>230</v>
      </c>
      <c r="BL5" s="15" t="s">
        <v>231</v>
      </c>
      <c r="BM5" s="67" t="s">
        <v>72</v>
      </c>
      <c r="BN5" s="67" t="s">
        <v>232</v>
      </c>
      <c r="BO5" s="67" t="s">
        <v>233</v>
      </c>
      <c r="BP5" s="67" t="s">
        <v>234</v>
      </c>
      <c r="BQ5" s="67" t="s">
        <v>235</v>
      </c>
      <c r="BR5" s="67" t="s">
        <v>236</v>
      </c>
      <c r="BS5" s="67" t="s">
        <v>237</v>
      </c>
      <c r="BT5" s="67" t="s">
        <v>238</v>
      </c>
      <c r="BU5" s="67" t="s">
        <v>239</v>
      </c>
      <c r="BV5" s="67" t="s">
        <v>240</v>
      </c>
      <c r="BW5" s="35" t="s">
        <v>241</v>
      </c>
      <c r="BX5" s="35" t="s">
        <v>242</v>
      </c>
      <c r="BY5" s="67" t="s">
        <v>243</v>
      </c>
      <c r="BZ5" s="67" t="s">
        <v>72</v>
      </c>
      <c r="CA5" s="67" t="s">
        <v>232</v>
      </c>
      <c r="CB5" s="67" t="s">
        <v>233</v>
      </c>
      <c r="CC5" s="67" t="s">
        <v>234</v>
      </c>
      <c r="CD5" s="67" t="s">
        <v>235</v>
      </c>
      <c r="CE5" s="67" t="s">
        <v>236</v>
      </c>
      <c r="CF5" s="67" t="s">
        <v>237</v>
      </c>
      <c r="CG5" s="67" t="s">
        <v>238</v>
      </c>
      <c r="CH5" s="67" t="s">
        <v>244</v>
      </c>
      <c r="CI5" s="67" t="s">
        <v>245</v>
      </c>
      <c r="CJ5" s="67" t="s">
        <v>246</v>
      </c>
      <c r="CK5" s="67" t="s">
        <v>247</v>
      </c>
      <c r="CL5" s="67" t="s">
        <v>239</v>
      </c>
      <c r="CM5" s="67" t="s">
        <v>240</v>
      </c>
      <c r="CN5" s="67" t="s">
        <v>248</v>
      </c>
      <c r="CO5" s="35" t="s">
        <v>241</v>
      </c>
      <c r="CP5" s="35" t="s">
        <v>242</v>
      </c>
      <c r="CQ5" s="67" t="s">
        <v>249</v>
      </c>
      <c r="CR5" s="35" t="s">
        <v>72</v>
      </c>
      <c r="CS5" s="35" t="s">
        <v>250</v>
      </c>
      <c r="CT5" s="67" t="s">
        <v>251</v>
      </c>
      <c r="CU5" s="35" t="s">
        <v>72</v>
      </c>
      <c r="CV5" s="35" t="s">
        <v>250</v>
      </c>
      <c r="CW5" s="67" t="s">
        <v>252</v>
      </c>
      <c r="CX5" s="35" t="s">
        <v>253</v>
      </c>
      <c r="CY5" s="35" t="s">
        <v>254</v>
      </c>
      <c r="CZ5" s="15" t="s">
        <v>251</v>
      </c>
      <c r="DA5" s="35" t="s">
        <v>72</v>
      </c>
      <c r="DB5" s="35" t="s">
        <v>175</v>
      </c>
      <c r="DC5" s="35" t="s">
        <v>255</v>
      </c>
      <c r="DD5" s="67" t="s">
        <v>72</v>
      </c>
      <c r="DE5" s="67" t="s">
        <v>256</v>
      </c>
      <c r="DF5" s="67" t="s">
        <v>257</v>
      </c>
      <c r="DG5" s="67" t="s">
        <v>255</v>
      </c>
      <c r="DH5" s="67" t="s">
        <v>258</v>
      </c>
      <c r="DI5" s="67" t="s">
        <v>176</v>
      </c>
    </row>
    <row r="6" ht="30.75" customHeight="1" spans="1:113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ht="20.1" customHeight="1" spans="1:113">
      <c r="A7" s="41" t="s">
        <v>36</v>
      </c>
      <c r="B7" s="41" t="s">
        <v>36</v>
      </c>
      <c r="C7" s="41" t="s">
        <v>36</v>
      </c>
      <c r="D7" s="41" t="s">
        <v>57</v>
      </c>
      <c r="E7" s="68">
        <f t="shared" ref="E7:E21" si="0">SUM(F7,T7,AV7,BH7,BM7,BZ7,CR7,CU7,DA7,DD7)</f>
        <v>2191.57</v>
      </c>
      <c r="F7" s="68">
        <v>134.57</v>
      </c>
      <c r="G7" s="68">
        <v>77</v>
      </c>
      <c r="H7" s="68">
        <v>0</v>
      </c>
      <c r="I7" s="68">
        <v>0</v>
      </c>
      <c r="J7" s="68">
        <v>0</v>
      </c>
      <c r="K7" s="68">
        <v>0</v>
      </c>
      <c r="L7" s="68">
        <v>34.21</v>
      </c>
      <c r="M7" s="68">
        <v>10</v>
      </c>
      <c r="N7" s="68">
        <v>5.6</v>
      </c>
      <c r="O7" s="69">
        <v>0</v>
      </c>
      <c r="P7" s="69">
        <v>0.76</v>
      </c>
      <c r="Q7" s="69">
        <v>7</v>
      </c>
      <c r="R7" s="69">
        <v>0</v>
      </c>
      <c r="S7" s="69">
        <v>0</v>
      </c>
      <c r="T7" s="69">
        <v>2057</v>
      </c>
      <c r="U7" s="69">
        <v>1</v>
      </c>
      <c r="V7" s="69">
        <v>0</v>
      </c>
      <c r="W7" s="69">
        <v>0</v>
      </c>
      <c r="X7" s="69">
        <v>0</v>
      </c>
      <c r="Y7" s="69">
        <v>0.6</v>
      </c>
      <c r="Z7" s="69">
        <v>6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1225</v>
      </c>
      <c r="AP7" s="69">
        <v>2</v>
      </c>
      <c r="AQ7" s="69">
        <v>2.3</v>
      </c>
      <c r="AR7" s="69">
        <v>0</v>
      </c>
      <c r="AS7" s="69">
        <v>0</v>
      </c>
      <c r="AT7" s="69">
        <v>0</v>
      </c>
      <c r="AU7" s="69">
        <v>820.1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ht="20.1" customHeight="1" spans="1:113">
      <c r="A8" s="41" t="s">
        <v>36</v>
      </c>
      <c r="B8" s="41" t="s">
        <v>36</v>
      </c>
      <c r="C8" s="41" t="s">
        <v>36</v>
      </c>
      <c r="D8" s="41" t="s">
        <v>259</v>
      </c>
      <c r="E8" s="68">
        <f t="shared" si="0"/>
        <v>2134.76</v>
      </c>
      <c r="F8" s="68">
        <v>77.76</v>
      </c>
      <c r="G8" s="68">
        <v>77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0.76</v>
      </c>
      <c r="Q8" s="69">
        <v>0</v>
      </c>
      <c r="R8" s="69">
        <v>0</v>
      </c>
      <c r="S8" s="69">
        <v>0</v>
      </c>
      <c r="T8" s="69">
        <v>2057</v>
      </c>
      <c r="U8" s="69">
        <v>1</v>
      </c>
      <c r="V8" s="69">
        <v>0</v>
      </c>
      <c r="W8" s="69">
        <v>0</v>
      </c>
      <c r="X8" s="69">
        <v>0</v>
      </c>
      <c r="Y8" s="69">
        <v>0.6</v>
      </c>
      <c r="Z8" s="69">
        <v>6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1225</v>
      </c>
      <c r="AP8" s="69">
        <v>2</v>
      </c>
      <c r="AQ8" s="69">
        <v>2.3</v>
      </c>
      <c r="AR8" s="69">
        <v>0</v>
      </c>
      <c r="AS8" s="69">
        <v>0</v>
      </c>
      <c r="AT8" s="69">
        <v>0</v>
      </c>
      <c r="AU8" s="69">
        <v>820.1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ht="20.1" customHeight="1" spans="1:113">
      <c r="A9" s="41" t="s">
        <v>36</v>
      </c>
      <c r="B9" s="41" t="s">
        <v>36</v>
      </c>
      <c r="C9" s="41" t="s">
        <v>36</v>
      </c>
      <c r="D9" s="41" t="s">
        <v>260</v>
      </c>
      <c r="E9" s="68">
        <f t="shared" si="0"/>
        <v>2134.76</v>
      </c>
      <c r="F9" s="68">
        <v>77.76</v>
      </c>
      <c r="G9" s="68">
        <v>77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0.76</v>
      </c>
      <c r="Q9" s="69">
        <v>0</v>
      </c>
      <c r="R9" s="69">
        <v>0</v>
      </c>
      <c r="S9" s="69">
        <v>0</v>
      </c>
      <c r="T9" s="69">
        <v>2057</v>
      </c>
      <c r="U9" s="69">
        <v>1</v>
      </c>
      <c r="V9" s="69">
        <v>0</v>
      </c>
      <c r="W9" s="69">
        <v>0</v>
      </c>
      <c r="X9" s="69">
        <v>0</v>
      </c>
      <c r="Y9" s="69">
        <v>0.6</v>
      </c>
      <c r="Z9" s="69">
        <v>6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1225</v>
      </c>
      <c r="AP9" s="69">
        <v>2</v>
      </c>
      <c r="AQ9" s="69">
        <v>2.3</v>
      </c>
      <c r="AR9" s="69">
        <v>0</v>
      </c>
      <c r="AS9" s="69">
        <v>0</v>
      </c>
      <c r="AT9" s="69">
        <v>0</v>
      </c>
      <c r="AU9" s="69">
        <v>820.1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ht="20.1" customHeight="1" spans="1:113">
      <c r="A10" s="41" t="s">
        <v>80</v>
      </c>
      <c r="B10" s="41" t="s">
        <v>81</v>
      </c>
      <c r="C10" s="41" t="s">
        <v>82</v>
      </c>
      <c r="D10" s="41" t="s">
        <v>261</v>
      </c>
      <c r="E10" s="68">
        <f t="shared" si="0"/>
        <v>90.66</v>
      </c>
      <c r="F10" s="68">
        <v>77.76</v>
      </c>
      <c r="G10" s="68">
        <v>77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0.76</v>
      </c>
      <c r="Q10" s="69">
        <v>0</v>
      </c>
      <c r="R10" s="69">
        <v>0</v>
      </c>
      <c r="S10" s="69">
        <v>0</v>
      </c>
      <c r="T10" s="69">
        <v>12.9</v>
      </c>
      <c r="U10" s="69">
        <v>1</v>
      </c>
      <c r="V10" s="69">
        <v>0</v>
      </c>
      <c r="W10" s="69">
        <v>0</v>
      </c>
      <c r="X10" s="69">
        <v>0</v>
      </c>
      <c r="Y10" s="69">
        <v>0.6</v>
      </c>
      <c r="Z10" s="69">
        <v>6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2</v>
      </c>
      <c r="AQ10" s="69">
        <v>2.3</v>
      </c>
      <c r="AR10" s="69">
        <v>0</v>
      </c>
      <c r="AS10" s="69">
        <v>0</v>
      </c>
      <c r="AT10" s="69">
        <v>0</v>
      </c>
      <c r="AU10" s="69">
        <v>1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ht="20.1" customHeight="1" spans="1:113">
      <c r="A11" s="41" t="s">
        <v>80</v>
      </c>
      <c r="B11" s="41" t="s">
        <v>81</v>
      </c>
      <c r="C11" s="41" t="s">
        <v>85</v>
      </c>
      <c r="D11" s="41" t="s">
        <v>262</v>
      </c>
      <c r="E11" s="68">
        <f t="shared" si="0"/>
        <v>2044.1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2044.1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1225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819.1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ht="20.1" customHeight="1" spans="1:113">
      <c r="A12" s="41" t="s">
        <v>36</v>
      </c>
      <c r="B12" s="41" t="s">
        <v>36</v>
      </c>
      <c r="C12" s="41" t="s">
        <v>36</v>
      </c>
      <c r="D12" s="41" t="s">
        <v>263</v>
      </c>
      <c r="E12" s="68">
        <f t="shared" si="0"/>
        <v>44.21</v>
      </c>
      <c r="F12" s="68">
        <v>44.21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34.21</v>
      </c>
      <c r="M12" s="68">
        <v>10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ht="20.1" customHeight="1" spans="1:113">
      <c r="A13" s="41" t="s">
        <v>36</v>
      </c>
      <c r="B13" s="41" t="s">
        <v>36</v>
      </c>
      <c r="C13" s="41" t="s">
        <v>36</v>
      </c>
      <c r="D13" s="41" t="s">
        <v>264</v>
      </c>
      <c r="E13" s="68">
        <f t="shared" si="0"/>
        <v>44.21</v>
      </c>
      <c r="F13" s="68">
        <v>44.21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34.21</v>
      </c>
      <c r="M13" s="68">
        <v>10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ht="20.1" customHeight="1" spans="1:113">
      <c r="A14" s="41" t="s">
        <v>87</v>
      </c>
      <c r="B14" s="41" t="s">
        <v>88</v>
      </c>
      <c r="C14" s="41" t="s">
        <v>88</v>
      </c>
      <c r="D14" s="41" t="s">
        <v>265</v>
      </c>
      <c r="E14" s="68">
        <f t="shared" si="0"/>
        <v>34.21</v>
      </c>
      <c r="F14" s="68">
        <v>34.21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34.21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ht="20.1" customHeight="1" spans="1:113">
      <c r="A15" s="41" t="s">
        <v>87</v>
      </c>
      <c r="B15" s="41" t="s">
        <v>88</v>
      </c>
      <c r="C15" s="41" t="s">
        <v>81</v>
      </c>
      <c r="D15" s="41" t="s">
        <v>266</v>
      </c>
      <c r="E15" s="68">
        <f t="shared" si="0"/>
        <v>10</v>
      </c>
      <c r="F15" s="68">
        <v>10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10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ht="20.1" customHeight="1" spans="1:113">
      <c r="A16" s="41" t="s">
        <v>36</v>
      </c>
      <c r="B16" s="41" t="s">
        <v>36</v>
      </c>
      <c r="C16" s="41" t="s">
        <v>36</v>
      </c>
      <c r="D16" s="41" t="s">
        <v>267</v>
      </c>
      <c r="E16" s="68">
        <f t="shared" si="0"/>
        <v>5.6</v>
      </c>
      <c r="F16" s="68">
        <v>5.6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5.6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ht="20.1" customHeight="1" spans="1:113">
      <c r="A17" s="41" t="s">
        <v>36</v>
      </c>
      <c r="B17" s="41" t="s">
        <v>36</v>
      </c>
      <c r="C17" s="41" t="s">
        <v>36</v>
      </c>
      <c r="D17" s="41" t="s">
        <v>268</v>
      </c>
      <c r="E17" s="68">
        <f t="shared" si="0"/>
        <v>5.6</v>
      </c>
      <c r="F17" s="68">
        <v>5.6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5.6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ht="20.1" customHeight="1" spans="1:113">
      <c r="A18" s="41" t="s">
        <v>91</v>
      </c>
      <c r="B18" s="41" t="s">
        <v>92</v>
      </c>
      <c r="C18" s="41" t="s">
        <v>93</v>
      </c>
      <c r="D18" s="41" t="s">
        <v>269</v>
      </c>
      <c r="E18" s="68">
        <f t="shared" si="0"/>
        <v>5.6</v>
      </c>
      <c r="F18" s="68">
        <v>5.6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5.6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ht="20.1" customHeight="1" spans="1:113">
      <c r="A19" s="41" t="s">
        <v>36</v>
      </c>
      <c r="B19" s="41" t="s">
        <v>36</v>
      </c>
      <c r="C19" s="41" t="s">
        <v>36</v>
      </c>
      <c r="D19" s="41" t="s">
        <v>270</v>
      </c>
      <c r="E19" s="68">
        <f t="shared" si="0"/>
        <v>7</v>
      </c>
      <c r="F19" s="68">
        <v>7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7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ht="20.1" customHeight="1" spans="1:113">
      <c r="A20" s="41" t="s">
        <v>36</v>
      </c>
      <c r="B20" s="41" t="s">
        <v>36</v>
      </c>
      <c r="C20" s="41" t="s">
        <v>36</v>
      </c>
      <c r="D20" s="41" t="s">
        <v>271</v>
      </c>
      <c r="E20" s="68">
        <f t="shared" si="0"/>
        <v>7</v>
      </c>
      <c r="F20" s="68">
        <v>7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7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ht="20.1" customHeight="1" spans="1:113">
      <c r="A21" s="41" t="s">
        <v>95</v>
      </c>
      <c r="B21" s="41" t="s">
        <v>93</v>
      </c>
      <c r="C21" s="41" t="s">
        <v>96</v>
      </c>
      <c r="D21" s="41" t="s">
        <v>272</v>
      </c>
      <c r="E21" s="68">
        <f t="shared" si="0"/>
        <v>7</v>
      </c>
      <c r="F21" s="68">
        <v>7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7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</sheetData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" right="0.590972244739532" top="0.984722197055817" bottom="0.984722197055817" header="0.512499988079071" footer="0.512499988079071"/>
  <pageSetup paperSize="9" scale="15" fitToHeight="1000" orientation="landscape" errors="blank" horizontalDpi="600" verticalDpi="60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G21"/>
  <sheetViews>
    <sheetView showGridLines="0" showZeros="0" zoomScaleSheetLayoutView="60" workbookViewId="0">
      <selection activeCell="A1" sqref="A1"/>
    </sheetView>
  </sheetViews>
  <sheetFormatPr defaultColWidth="9.33333333333333" defaultRowHeight="11.25" outlineLevelCol="6"/>
  <cols>
    <col min="1" max="2" width="5.5" customWidth="1"/>
    <col min="3" max="3" width="9.16666666666667" customWidth="1"/>
    <col min="4" max="4" width="72.8333333333333" customWidth="1"/>
    <col min="5" max="7" width="21.8333333333333" customWidth="1"/>
  </cols>
  <sheetData>
    <row r="1" ht="20.1" customHeight="1" spans="1:7">
      <c r="A1" s="27"/>
      <c r="B1" s="27"/>
      <c r="C1" s="27"/>
      <c r="D1" s="28"/>
      <c r="E1" s="27"/>
      <c r="F1" s="27"/>
      <c r="G1" s="8" t="s">
        <v>273</v>
      </c>
    </row>
    <row r="2" ht="25.5" customHeight="1" spans="1:7">
      <c r="A2" s="4" t="s">
        <v>274</v>
      </c>
      <c r="B2" s="4"/>
      <c r="C2" s="4"/>
      <c r="D2" s="4"/>
      <c r="E2" s="4"/>
      <c r="F2" s="4"/>
      <c r="G2" s="4"/>
    </row>
    <row r="3" ht="20.1" customHeight="1" spans="1:7">
      <c r="A3" s="5" t="s">
        <v>2</v>
      </c>
      <c r="B3" s="6"/>
      <c r="C3" s="6"/>
      <c r="D3" s="6"/>
      <c r="E3" s="30"/>
      <c r="F3" s="30"/>
      <c r="G3" s="8" t="s">
        <v>3</v>
      </c>
    </row>
    <row r="4" ht="20.1" customHeight="1" spans="1:7">
      <c r="A4" s="44" t="s">
        <v>275</v>
      </c>
      <c r="B4" s="45"/>
      <c r="C4" s="45"/>
      <c r="D4" s="46"/>
      <c r="E4" s="53" t="s">
        <v>100</v>
      </c>
      <c r="F4" s="16"/>
      <c r="G4" s="16"/>
    </row>
    <row r="5" ht="20.1" customHeight="1" spans="1:7">
      <c r="A5" s="9" t="s">
        <v>67</v>
      </c>
      <c r="B5" s="11"/>
      <c r="C5" s="54" t="s">
        <v>68</v>
      </c>
      <c r="D5" s="55" t="s">
        <v>177</v>
      </c>
      <c r="E5" s="16" t="s">
        <v>57</v>
      </c>
      <c r="F5" s="13" t="s">
        <v>276</v>
      </c>
      <c r="G5" s="56" t="s">
        <v>277</v>
      </c>
    </row>
    <row r="6" ht="33.75" customHeight="1" spans="1:7">
      <c r="A6" s="18" t="s">
        <v>77</v>
      </c>
      <c r="B6" s="19" t="s">
        <v>78</v>
      </c>
      <c r="C6" s="57"/>
      <c r="D6" s="58"/>
      <c r="E6" s="22"/>
      <c r="F6" s="23"/>
      <c r="G6" s="40"/>
    </row>
    <row r="7" ht="20.1" customHeight="1" spans="1:7">
      <c r="A7" s="24" t="s">
        <v>36</v>
      </c>
      <c r="B7" s="41" t="s">
        <v>36</v>
      </c>
      <c r="C7" s="59" t="s">
        <v>36</v>
      </c>
      <c r="D7" s="24" t="s">
        <v>57</v>
      </c>
      <c r="E7" s="42">
        <f t="shared" ref="E7:E21" si="0">SUM(F7:G7)</f>
        <v>147.47</v>
      </c>
      <c r="F7" s="42">
        <v>134.57</v>
      </c>
      <c r="G7" s="25">
        <v>12.9</v>
      </c>
    </row>
    <row r="8" ht="20.1" customHeight="1" spans="1:7">
      <c r="A8" s="24" t="s">
        <v>36</v>
      </c>
      <c r="B8" s="41" t="s">
        <v>278</v>
      </c>
      <c r="C8" s="59" t="s">
        <v>36</v>
      </c>
      <c r="D8" s="24" t="s">
        <v>167</v>
      </c>
      <c r="E8" s="42">
        <f t="shared" si="0"/>
        <v>134.57</v>
      </c>
      <c r="F8" s="42">
        <v>134.57</v>
      </c>
      <c r="G8" s="25">
        <v>0</v>
      </c>
    </row>
    <row r="9" ht="20.1" customHeight="1" spans="1:7">
      <c r="A9" s="24" t="s">
        <v>278</v>
      </c>
      <c r="B9" s="41" t="s">
        <v>161</v>
      </c>
      <c r="C9" s="59" t="s">
        <v>83</v>
      </c>
      <c r="D9" s="24" t="s">
        <v>279</v>
      </c>
      <c r="E9" s="42">
        <f t="shared" si="0"/>
        <v>77</v>
      </c>
      <c r="F9" s="42">
        <v>77</v>
      </c>
      <c r="G9" s="25">
        <v>0</v>
      </c>
    </row>
    <row r="10" ht="20.1" customHeight="1" spans="1:7">
      <c r="A10" s="24" t="s">
        <v>278</v>
      </c>
      <c r="B10" s="41" t="s">
        <v>280</v>
      </c>
      <c r="C10" s="59" t="s">
        <v>83</v>
      </c>
      <c r="D10" s="24" t="s">
        <v>281</v>
      </c>
      <c r="E10" s="42">
        <f t="shared" si="0"/>
        <v>34.21</v>
      </c>
      <c r="F10" s="42">
        <v>34.21</v>
      </c>
      <c r="G10" s="25">
        <v>0</v>
      </c>
    </row>
    <row r="11" ht="20.1" customHeight="1" spans="1:7">
      <c r="A11" s="24" t="s">
        <v>278</v>
      </c>
      <c r="B11" s="41" t="s">
        <v>282</v>
      </c>
      <c r="C11" s="59" t="s">
        <v>83</v>
      </c>
      <c r="D11" s="24" t="s">
        <v>283</v>
      </c>
      <c r="E11" s="42">
        <f t="shared" si="0"/>
        <v>10</v>
      </c>
      <c r="F11" s="42">
        <v>10</v>
      </c>
      <c r="G11" s="25">
        <v>0</v>
      </c>
    </row>
    <row r="12" ht="20.1" customHeight="1" spans="1:7">
      <c r="A12" s="24" t="s">
        <v>278</v>
      </c>
      <c r="B12" s="41" t="s">
        <v>284</v>
      </c>
      <c r="C12" s="59" t="s">
        <v>83</v>
      </c>
      <c r="D12" s="24" t="s">
        <v>285</v>
      </c>
      <c r="E12" s="42">
        <f t="shared" si="0"/>
        <v>5.6</v>
      </c>
      <c r="F12" s="42">
        <v>5.6</v>
      </c>
      <c r="G12" s="25">
        <v>0</v>
      </c>
    </row>
    <row r="13" ht="20.1" customHeight="1" spans="1:7">
      <c r="A13" s="24" t="s">
        <v>278</v>
      </c>
      <c r="B13" s="41" t="s">
        <v>286</v>
      </c>
      <c r="C13" s="59" t="s">
        <v>83</v>
      </c>
      <c r="D13" s="24" t="s">
        <v>287</v>
      </c>
      <c r="E13" s="42">
        <f t="shared" si="0"/>
        <v>0.76</v>
      </c>
      <c r="F13" s="42">
        <v>0.76</v>
      </c>
      <c r="G13" s="25">
        <v>0</v>
      </c>
    </row>
    <row r="14" ht="20.1" customHeight="1" spans="1:7">
      <c r="A14" s="24" t="s">
        <v>278</v>
      </c>
      <c r="B14" s="41" t="s">
        <v>288</v>
      </c>
      <c r="C14" s="59" t="s">
        <v>83</v>
      </c>
      <c r="D14" s="24" t="s">
        <v>289</v>
      </c>
      <c r="E14" s="42">
        <f t="shared" si="0"/>
        <v>7</v>
      </c>
      <c r="F14" s="42">
        <v>7</v>
      </c>
      <c r="G14" s="25">
        <v>0</v>
      </c>
    </row>
    <row r="15" ht="20.1" customHeight="1" spans="1:7">
      <c r="A15" s="24" t="s">
        <v>36</v>
      </c>
      <c r="B15" s="41" t="s">
        <v>290</v>
      </c>
      <c r="C15" s="59" t="s">
        <v>36</v>
      </c>
      <c r="D15" s="24" t="s">
        <v>168</v>
      </c>
      <c r="E15" s="42">
        <f t="shared" si="0"/>
        <v>12.9</v>
      </c>
      <c r="F15" s="42">
        <v>0</v>
      </c>
      <c r="G15" s="25">
        <v>12.9</v>
      </c>
    </row>
    <row r="16" ht="20.1" customHeight="1" spans="1:7">
      <c r="A16" s="24" t="s">
        <v>290</v>
      </c>
      <c r="B16" s="41" t="s">
        <v>161</v>
      </c>
      <c r="C16" s="59" t="s">
        <v>83</v>
      </c>
      <c r="D16" s="24" t="s">
        <v>291</v>
      </c>
      <c r="E16" s="42">
        <f t="shared" si="0"/>
        <v>1</v>
      </c>
      <c r="F16" s="42">
        <v>0</v>
      </c>
      <c r="G16" s="25">
        <v>1</v>
      </c>
    </row>
    <row r="17" ht="20.1" customHeight="1" spans="1:7">
      <c r="A17" s="24" t="s">
        <v>290</v>
      </c>
      <c r="B17" s="41" t="s">
        <v>292</v>
      </c>
      <c r="C17" s="59" t="s">
        <v>83</v>
      </c>
      <c r="D17" s="24" t="s">
        <v>293</v>
      </c>
      <c r="E17" s="42">
        <f t="shared" si="0"/>
        <v>0.6</v>
      </c>
      <c r="F17" s="42">
        <v>0</v>
      </c>
      <c r="G17" s="25">
        <v>0.6</v>
      </c>
    </row>
    <row r="18" ht="20.1" customHeight="1" spans="1:7">
      <c r="A18" s="24" t="s">
        <v>290</v>
      </c>
      <c r="B18" s="41" t="s">
        <v>294</v>
      </c>
      <c r="C18" s="59" t="s">
        <v>83</v>
      </c>
      <c r="D18" s="24" t="s">
        <v>295</v>
      </c>
      <c r="E18" s="42">
        <f t="shared" si="0"/>
        <v>6</v>
      </c>
      <c r="F18" s="42">
        <v>0</v>
      </c>
      <c r="G18" s="25">
        <v>6</v>
      </c>
    </row>
    <row r="19" ht="20.1" customHeight="1" spans="1:7">
      <c r="A19" s="24" t="s">
        <v>290</v>
      </c>
      <c r="B19" s="41" t="s">
        <v>296</v>
      </c>
      <c r="C19" s="59" t="s">
        <v>83</v>
      </c>
      <c r="D19" s="24" t="s">
        <v>297</v>
      </c>
      <c r="E19" s="42">
        <f t="shared" si="0"/>
        <v>2</v>
      </c>
      <c r="F19" s="42">
        <v>0</v>
      </c>
      <c r="G19" s="25">
        <v>2</v>
      </c>
    </row>
    <row r="20" ht="20.1" customHeight="1" spans="1:7">
      <c r="A20" s="24" t="s">
        <v>290</v>
      </c>
      <c r="B20" s="41" t="s">
        <v>298</v>
      </c>
      <c r="C20" s="59" t="s">
        <v>83</v>
      </c>
      <c r="D20" s="24" t="s">
        <v>299</v>
      </c>
      <c r="E20" s="42">
        <f t="shared" si="0"/>
        <v>2.3</v>
      </c>
      <c r="F20" s="42">
        <v>0</v>
      </c>
      <c r="G20" s="25">
        <v>2.3</v>
      </c>
    </row>
    <row r="21" ht="20.1" customHeight="1" spans="1:7">
      <c r="A21" s="24" t="s">
        <v>290</v>
      </c>
      <c r="B21" s="41" t="s">
        <v>300</v>
      </c>
      <c r="C21" s="59" t="s">
        <v>83</v>
      </c>
      <c r="D21" s="24" t="s">
        <v>301</v>
      </c>
      <c r="E21" s="42">
        <f t="shared" si="0"/>
        <v>1</v>
      </c>
      <c r="F21" s="42">
        <v>0</v>
      </c>
      <c r="G21" s="25">
        <v>1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F13"/>
  <sheetViews>
    <sheetView showGridLines="0" showZeros="0" zoomScaleSheetLayoutView="60" workbookViewId="0">
      <selection activeCell="A1" sqref="A1"/>
    </sheetView>
  </sheetViews>
  <sheetFormatPr defaultColWidth="9.33333333333333" defaultRowHeight="11.25" outlineLevelCol="5"/>
  <cols>
    <col min="1" max="3" width="5.66666666666667" customWidth="1"/>
    <col min="4" max="4" width="17" customWidth="1"/>
    <col min="5" max="5" width="92.3333333333333" customWidth="1"/>
    <col min="6" max="6" width="25" customWidth="1"/>
  </cols>
  <sheetData>
    <row r="1" ht="20.1" customHeight="1" spans="1:6">
      <c r="A1" s="1"/>
      <c r="B1" s="2"/>
      <c r="C1" s="2"/>
      <c r="D1" s="2"/>
      <c r="E1" s="2"/>
      <c r="F1" s="3" t="s">
        <v>302</v>
      </c>
    </row>
    <row r="2" ht="20.1" customHeight="1" spans="1:6">
      <c r="A2" s="4" t="s">
        <v>303</v>
      </c>
      <c r="B2" s="4"/>
      <c r="C2" s="4"/>
      <c r="D2" s="4"/>
      <c r="E2" s="4"/>
      <c r="F2" s="4"/>
    </row>
    <row r="3" ht="20.1" customHeight="1" spans="1:6">
      <c r="A3" s="5" t="s">
        <v>2</v>
      </c>
      <c r="B3" s="6"/>
      <c r="C3" s="6"/>
      <c r="D3" s="48"/>
      <c r="E3" s="48"/>
      <c r="F3" s="8" t="s">
        <v>3</v>
      </c>
    </row>
    <row r="4" ht="20.1" customHeight="1" spans="1:6">
      <c r="A4" s="9" t="s">
        <v>67</v>
      </c>
      <c r="B4" s="10"/>
      <c r="C4" s="11"/>
      <c r="D4" s="49" t="s">
        <v>68</v>
      </c>
      <c r="E4" s="31" t="s">
        <v>304</v>
      </c>
      <c r="F4" s="13" t="s">
        <v>70</v>
      </c>
    </row>
    <row r="5" ht="20.1" customHeight="1" spans="1:6">
      <c r="A5" s="17" t="s">
        <v>77</v>
      </c>
      <c r="B5" s="18" t="s">
        <v>78</v>
      </c>
      <c r="C5" s="19" t="s">
        <v>79</v>
      </c>
      <c r="D5" s="50"/>
      <c r="E5" s="31"/>
      <c r="F5" s="13"/>
    </row>
    <row r="6" ht="20.1" customHeight="1" spans="1:6">
      <c r="A6" s="41" t="s">
        <v>36</v>
      </c>
      <c r="B6" s="41" t="s">
        <v>36</v>
      </c>
      <c r="C6" s="41" t="s">
        <v>36</v>
      </c>
      <c r="D6" s="51" t="s">
        <v>36</v>
      </c>
      <c r="E6" s="51" t="s">
        <v>57</v>
      </c>
      <c r="F6" s="52">
        <v>2044.1</v>
      </c>
    </row>
    <row r="7" ht="20.1" customHeight="1" spans="1:6">
      <c r="A7" s="41" t="s">
        <v>36</v>
      </c>
      <c r="B7" s="41" t="s">
        <v>36</v>
      </c>
      <c r="C7" s="41" t="s">
        <v>36</v>
      </c>
      <c r="D7" s="51" t="s">
        <v>36</v>
      </c>
      <c r="E7" s="51" t="s">
        <v>86</v>
      </c>
      <c r="F7" s="52">
        <v>2044.1</v>
      </c>
    </row>
    <row r="8" ht="20.1" customHeight="1" spans="1:6">
      <c r="A8" s="41" t="s">
        <v>80</v>
      </c>
      <c r="B8" s="41" t="s">
        <v>81</v>
      </c>
      <c r="C8" s="41" t="s">
        <v>85</v>
      </c>
      <c r="D8" s="51" t="s">
        <v>83</v>
      </c>
      <c r="E8" s="51" t="s">
        <v>305</v>
      </c>
      <c r="F8" s="52">
        <v>64</v>
      </c>
    </row>
    <row r="9" ht="20.1" customHeight="1" spans="1:6">
      <c r="A9" s="41" t="s">
        <v>80</v>
      </c>
      <c r="B9" s="41" t="s">
        <v>81</v>
      </c>
      <c r="C9" s="41" t="s">
        <v>85</v>
      </c>
      <c r="D9" s="51" t="s">
        <v>83</v>
      </c>
      <c r="E9" s="51" t="s">
        <v>306</v>
      </c>
      <c r="F9" s="52">
        <v>55.1</v>
      </c>
    </row>
    <row r="10" ht="20.1" customHeight="1" spans="1:6">
      <c r="A10" s="41" t="s">
        <v>80</v>
      </c>
      <c r="B10" s="41" t="s">
        <v>81</v>
      </c>
      <c r="C10" s="41" t="s">
        <v>85</v>
      </c>
      <c r="D10" s="51" t="s">
        <v>83</v>
      </c>
      <c r="E10" s="51" t="s">
        <v>307</v>
      </c>
      <c r="F10" s="52">
        <v>20</v>
      </c>
    </row>
    <row r="11" ht="20.1" customHeight="1" spans="1:6">
      <c r="A11" s="41" t="s">
        <v>80</v>
      </c>
      <c r="B11" s="41" t="s">
        <v>81</v>
      </c>
      <c r="C11" s="41" t="s">
        <v>85</v>
      </c>
      <c r="D11" s="51" t="s">
        <v>83</v>
      </c>
      <c r="E11" s="51" t="s">
        <v>308</v>
      </c>
      <c r="F11" s="52">
        <v>80</v>
      </c>
    </row>
    <row r="12" ht="20.1" customHeight="1" spans="1:6">
      <c r="A12" s="41" t="s">
        <v>80</v>
      </c>
      <c r="B12" s="41" t="s">
        <v>81</v>
      </c>
      <c r="C12" s="41" t="s">
        <v>85</v>
      </c>
      <c r="D12" s="51" t="s">
        <v>83</v>
      </c>
      <c r="E12" s="51" t="s">
        <v>309</v>
      </c>
      <c r="F12" s="52">
        <v>25</v>
      </c>
    </row>
    <row r="13" ht="20.1" customHeight="1" spans="1:6">
      <c r="A13" s="41" t="s">
        <v>80</v>
      </c>
      <c r="B13" s="41" t="s">
        <v>81</v>
      </c>
      <c r="C13" s="41" t="s">
        <v>85</v>
      </c>
      <c r="D13" s="51" t="s">
        <v>83</v>
      </c>
      <c r="E13" s="51" t="s">
        <v>310</v>
      </c>
      <c r="F13" s="52">
        <v>1800</v>
      </c>
    </row>
  </sheetData>
  <mergeCells count="5">
    <mergeCell ref="A2:F2"/>
    <mergeCell ref="A4:C4"/>
    <mergeCell ref="D4:D5"/>
    <mergeCell ref="E4:E5"/>
    <mergeCell ref="F4:F5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5"/>
  <sheetViews>
    <sheetView showGridLines="0" showZeros="0" zoomScaleSheetLayoutView="60" workbookViewId="0">
      <selection activeCell="D36" sqref="D36"/>
    </sheetView>
  </sheetViews>
  <sheetFormatPr defaultColWidth="9.33333333333333" defaultRowHeight="11.25" outlineLevelCol="7"/>
  <cols>
    <col min="1" max="1" width="15.5" customWidth="1"/>
    <col min="2" max="2" width="38.8333333333333" customWidth="1"/>
    <col min="3" max="8" width="18" customWidth="1"/>
  </cols>
  <sheetData>
    <row r="1" ht="20.1" customHeight="1" spans="1:8">
      <c r="A1" s="27"/>
      <c r="B1" s="27"/>
      <c r="C1" s="27"/>
      <c r="D1" s="27"/>
      <c r="E1" s="28"/>
      <c r="F1" s="27"/>
      <c r="G1" s="27"/>
      <c r="H1" s="8" t="s">
        <v>311</v>
      </c>
    </row>
    <row r="2" ht="25.5" customHeight="1" spans="1:8">
      <c r="A2" s="4" t="s">
        <v>312</v>
      </c>
      <c r="B2" s="4"/>
      <c r="C2" s="4"/>
      <c r="D2" s="4"/>
      <c r="E2" s="4"/>
      <c r="F2" s="4"/>
      <c r="G2" s="4"/>
      <c r="H2" s="4"/>
    </row>
    <row r="3" ht="20.1" customHeight="1" spans="1:8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ht="20.1" customHeight="1" spans="1:8">
      <c r="A4" s="31" t="s">
        <v>313</v>
      </c>
      <c r="B4" s="31" t="s">
        <v>314</v>
      </c>
      <c r="C4" s="13" t="s">
        <v>315</v>
      </c>
      <c r="D4" s="13"/>
      <c r="E4" s="23"/>
      <c r="F4" s="23"/>
      <c r="G4" s="23"/>
      <c r="H4" s="13"/>
    </row>
    <row r="5" ht="20.1" customHeight="1" spans="1:8">
      <c r="A5" s="31"/>
      <c r="B5" s="31"/>
      <c r="C5" s="32" t="s">
        <v>57</v>
      </c>
      <c r="D5" s="15" t="s">
        <v>200</v>
      </c>
      <c r="E5" s="44" t="s">
        <v>316</v>
      </c>
      <c r="F5" s="45"/>
      <c r="G5" s="46"/>
      <c r="H5" s="47" t="s">
        <v>205</v>
      </c>
    </row>
    <row r="6" ht="33.75" customHeight="1" spans="1:8">
      <c r="A6" s="21"/>
      <c r="B6" s="21"/>
      <c r="C6" s="36"/>
      <c r="D6" s="22"/>
      <c r="E6" s="37" t="s">
        <v>72</v>
      </c>
      <c r="F6" s="38" t="s">
        <v>317</v>
      </c>
      <c r="G6" s="39" t="s">
        <v>318</v>
      </c>
      <c r="H6" s="40"/>
    </row>
    <row r="7" ht="20.1" customHeight="1" spans="1:8">
      <c r="A7" s="24" t="s">
        <v>36</v>
      </c>
      <c r="B7" s="41" t="s">
        <v>36</v>
      </c>
      <c r="C7" s="26">
        <f t="shared" ref="C7:C13" si="0">SUM(D7,F7:H7)</f>
        <v>0</v>
      </c>
      <c r="D7" s="42" t="s">
        <v>36</v>
      </c>
      <c r="E7" s="42">
        <f t="shared" ref="E7:E13" si="1">SUM(F7:G7)</f>
        <v>0</v>
      </c>
      <c r="F7" s="42" t="s">
        <v>36</v>
      </c>
      <c r="G7" s="25" t="s">
        <v>36</v>
      </c>
      <c r="H7" s="43" t="s">
        <v>36</v>
      </c>
    </row>
    <row r="8" ht="20.1" customHeight="1" spans="1:8">
      <c r="A8" s="24" t="s">
        <v>36</v>
      </c>
      <c r="B8" s="41" t="s">
        <v>36</v>
      </c>
      <c r="C8" s="26">
        <f t="shared" si="0"/>
        <v>0</v>
      </c>
      <c r="D8" s="42" t="s">
        <v>36</v>
      </c>
      <c r="E8" s="42">
        <f t="shared" si="1"/>
        <v>0</v>
      </c>
      <c r="F8" s="42" t="s">
        <v>36</v>
      </c>
      <c r="G8" s="25" t="s">
        <v>36</v>
      </c>
      <c r="H8" s="43" t="s">
        <v>36</v>
      </c>
    </row>
    <row r="9" ht="20.1" customHeight="1" spans="1:8">
      <c r="A9" s="24" t="s">
        <v>36</v>
      </c>
      <c r="B9" s="41" t="s">
        <v>36</v>
      </c>
      <c r="C9" s="26">
        <f t="shared" si="0"/>
        <v>0</v>
      </c>
      <c r="D9" s="42" t="s">
        <v>36</v>
      </c>
      <c r="E9" s="42">
        <f t="shared" si="1"/>
        <v>0</v>
      </c>
      <c r="F9" s="42" t="s">
        <v>36</v>
      </c>
      <c r="G9" s="25" t="s">
        <v>36</v>
      </c>
      <c r="H9" s="43" t="s">
        <v>36</v>
      </c>
    </row>
    <row r="10" ht="20.1" customHeight="1" spans="1:8">
      <c r="A10" s="24" t="s">
        <v>36</v>
      </c>
      <c r="B10" s="41" t="s">
        <v>36</v>
      </c>
      <c r="C10" s="26">
        <f t="shared" si="0"/>
        <v>0</v>
      </c>
      <c r="D10" s="42" t="s">
        <v>36</v>
      </c>
      <c r="E10" s="42">
        <f t="shared" si="1"/>
        <v>0</v>
      </c>
      <c r="F10" s="42" t="s">
        <v>36</v>
      </c>
      <c r="G10" s="25" t="s">
        <v>36</v>
      </c>
      <c r="H10" s="43" t="s">
        <v>36</v>
      </c>
    </row>
    <row r="11" ht="20.1" customHeight="1" spans="1:8">
      <c r="A11" s="24" t="s">
        <v>36</v>
      </c>
      <c r="B11" s="41" t="s">
        <v>36</v>
      </c>
      <c r="C11" s="26">
        <f t="shared" si="0"/>
        <v>0</v>
      </c>
      <c r="D11" s="42" t="s">
        <v>36</v>
      </c>
      <c r="E11" s="42">
        <f t="shared" si="1"/>
        <v>0</v>
      </c>
      <c r="F11" s="42" t="s">
        <v>36</v>
      </c>
      <c r="G11" s="25" t="s">
        <v>36</v>
      </c>
      <c r="H11" s="43" t="s">
        <v>36</v>
      </c>
    </row>
    <row r="12" ht="20.1" customHeight="1" spans="1:8">
      <c r="A12" s="24" t="s">
        <v>36</v>
      </c>
      <c r="B12" s="41" t="s">
        <v>36</v>
      </c>
      <c r="C12" s="26">
        <f t="shared" si="0"/>
        <v>0</v>
      </c>
      <c r="D12" s="42" t="s">
        <v>36</v>
      </c>
      <c r="E12" s="42">
        <f t="shared" si="1"/>
        <v>0</v>
      </c>
      <c r="F12" s="42" t="s">
        <v>36</v>
      </c>
      <c r="G12" s="25" t="s">
        <v>36</v>
      </c>
      <c r="H12" s="43" t="s">
        <v>36</v>
      </c>
    </row>
    <row r="13" ht="20.1" customHeight="1" spans="1:8">
      <c r="A13" s="24" t="s">
        <v>36</v>
      </c>
      <c r="B13" s="41" t="s">
        <v>36</v>
      </c>
      <c r="C13" s="26">
        <f t="shared" si="0"/>
        <v>0</v>
      </c>
      <c r="D13" s="42" t="s">
        <v>36</v>
      </c>
      <c r="E13" s="42">
        <f t="shared" si="1"/>
        <v>0</v>
      </c>
      <c r="F13" s="42" t="s">
        <v>36</v>
      </c>
      <c r="G13" s="25" t="s">
        <v>36</v>
      </c>
      <c r="H13" s="43" t="s">
        <v>36</v>
      </c>
    </row>
    <row r="15" spans="1:1">
      <c r="A15" t="s">
        <v>319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凛静</cp:lastModifiedBy>
  <dcterms:created xsi:type="dcterms:W3CDTF">2021-03-24T07:33:00Z</dcterms:created>
  <dcterms:modified xsi:type="dcterms:W3CDTF">2022-07-28T07:59:51Z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EE26A6793B5848B69DFE63A61FE8AB52</vt:lpwstr>
  </property>
</Properties>
</file>