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_FilterDatabase" localSheetId="0" hidden="1">附件1!$A$1:$XES$39</definedName>
    <definedName name="_xlnm.Print_Titles" localSheetId="0">附件1!$4:$4</definedName>
  </definedNames>
  <calcPr calcId="144525" fullPrecision="0"/>
</workbook>
</file>

<file path=xl/sharedStrings.xml><?xml version="1.0" encoding="utf-8"?>
<sst xmlns="http://schemas.openxmlformats.org/spreadsheetml/2006/main" count="48" uniqueCount="48">
  <si>
    <t>附件1</t>
  </si>
  <si>
    <t>2023年医疗服务与保障能力提升（医疗卫生机构能力建设、卫生健康人才培养）中央补助资金分配表</t>
  </si>
  <si>
    <t>单位：万元</t>
  </si>
  <si>
    <t>地区（单位）</t>
  </si>
  <si>
    <t>传染病监测预警与应急指挥能力提升</t>
  </si>
  <si>
    <t>传染病实验室检测质量提升</t>
  </si>
  <si>
    <t>国家传染病应急队伍能力建设</t>
  </si>
  <si>
    <t>监测预警队伍建设和人才培养</t>
  </si>
  <si>
    <t>新冠病毒变异监测基础设备</t>
  </si>
  <si>
    <t>卫生监督机构能力建设</t>
  </si>
  <si>
    <t>现场流行病学培训</t>
  </si>
  <si>
    <t>传染病应急专业人才培训</t>
  </si>
  <si>
    <t>总计</t>
  </si>
  <si>
    <t>合计</t>
  </si>
  <si>
    <t>省级小计</t>
  </si>
  <si>
    <t>省疾病预防控制中心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</si>
  <si>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</si>
  <si>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</si>
  <si>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</si>
  <si>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</si>
  <si>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</si>
  <si>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</si>
  <si>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</si>
  <si>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</si>
  <si>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</si>
  <si>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</si>
  <si>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</si>
  <si>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</si>
  <si>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</si>
  <si>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</si>
  <si>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</si>
  <si>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</si>
  <si>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</si>
  <si>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</si>
  <si>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</si>
  <si>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</si>
  <si>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</si>
  <si>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</si>
  <si>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</si>
  <si>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合江县</t>
  </si>
  <si>
    <t>隆昌市</t>
  </si>
  <si>
    <t>仪陇县</t>
  </si>
  <si>
    <t>邻水县</t>
  </si>
  <si>
    <t>武胜县</t>
  </si>
  <si>
    <t>大竹县</t>
  </si>
  <si>
    <t>宣汉县</t>
  </si>
  <si>
    <t>开江县</t>
  </si>
  <si>
    <t>安岳县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</si>
</sst>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0"/>
      <name val="小标宋"/>
      <charset val="134"/>
    </font>
    <font>
      <b/>
      <sz val="16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32" fillId="25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3" fillId="29" borderId="8" applyNumberFormat="false" applyAlignment="false" applyProtection="false">
      <alignment vertical="center"/>
    </xf>
    <xf numFmtId="0" fontId="34" fillId="25" borderId="9" applyNumberFormat="false" applyAlignment="false" applyProtection="false">
      <alignment vertical="center"/>
    </xf>
    <xf numFmtId="0" fontId="35" fillId="31" borderId="10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/>
    <xf numFmtId="0" fontId="4" fillId="0" borderId="0" xfId="0" applyFont="true" applyFill="true" applyAlignment="true"/>
    <xf numFmtId="0" fontId="1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left" vertical="center" wrapText="true"/>
    </xf>
    <xf numFmtId="176" fontId="6" fillId="0" borderId="0" xfId="1" applyNumberFormat="true" applyFont="true" applyFill="true" applyBorder="true" applyAlignment="true">
      <alignment horizontal="center" vertical="center" wrapText="true" shrinkToFit="true"/>
    </xf>
    <xf numFmtId="176" fontId="7" fillId="0" borderId="0" xfId="1" applyNumberFormat="true" applyFont="true" applyFill="true" applyBorder="true" applyAlignment="true">
      <alignment horizontal="center" vertical="center" wrapText="true" shrinkToFit="true"/>
    </xf>
    <xf numFmtId="176" fontId="4" fillId="0" borderId="1" xfId="0" applyNumberFormat="true" applyFont="true" applyFill="true" applyBorder="true" applyAlignment="true">
      <alignment horizontal="center" vertical="center" wrapText="true" shrinkToFit="true"/>
    </xf>
    <xf numFmtId="176" fontId="4" fillId="0" borderId="2" xfId="1" applyNumberFormat="true" applyFont="true" applyFill="true" applyBorder="true" applyAlignment="true">
      <alignment horizontal="center" vertical="center" wrapText="true" shrinkToFit="true"/>
    </xf>
    <xf numFmtId="176" fontId="8" fillId="0" borderId="2" xfId="1" applyNumberFormat="true" applyFont="true" applyFill="true" applyBorder="true" applyAlignment="true">
      <alignment horizontal="center" vertical="center" wrapText="true" shrinkToFit="true"/>
    </xf>
    <xf numFmtId="176" fontId="9" fillId="0" borderId="2" xfId="1" applyNumberFormat="true" applyFont="true" applyFill="true" applyBorder="true" applyAlignment="true">
      <alignment horizontal="center" vertical="center" wrapText="true" shrinkToFit="true"/>
    </xf>
    <xf numFmtId="176" fontId="10" fillId="0" borderId="2" xfId="1" applyNumberFormat="true" applyFont="true" applyFill="true" applyBorder="true" applyAlignment="true">
      <alignment horizontal="center" vertical="center" wrapText="true"/>
    </xf>
    <xf numFmtId="176" fontId="11" fillId="0" borderId="2" xfId="1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 shrinkToFit="true"/>
    </xf>
    <xf numFmtId="176" fontId="5" fillId="0" borderId="0" xfId="0" applyNumberFormat="true" applyFont="true" applyFill="true" applyAlignment="true">
      <alignment horizontal="center" vertical="center" wrapText="true"/>
    </xf>
    <xf numFmtId="176" fontId="8" fillId="0" borderId="2" xfId="47" applyNumberFormat="true" applyFont="true" applyFill="true" applyBorder="true" applyAlignment="true">
      <alignment horizontal="center" vertical="center" wrapText="true" shrinkToFit="true"/>
    </xf>
    <xf numFmtId="176" fontId="12" fillId="0" borderId="0" xfId="0" applyNumberFormat="true" applyFont="true" applyFill="true" applyAlignment="true">
      <alignment horizontal="center" vertical="center" wrapText="true"/>
    </xf>
    <xf numFmtId="176" fontId="13" fillId="0" borderId="0" xfId="1" applyNumberFormat="true" applyFont="true" applyFill="true" applyBorder="true" applyAlignment="true">
      <alignment horizontal="left" vertical="center" wrapText="true" shrinkToFit="true"/>
    </xf>
    <xf numFmtId="176" fontId="4" fillId="0" borderId="1" xfId="1" applyNumberFormat="true" applyFont="true" applyFill="true" applyBorder="true" applyAlignment="true">
      <alignment horizontal="center" vertical="center" wrapText="true" shrinkToFit="true"/>
    </xf>
    <xf numFmtId="176" fontId="9" fillId="0" borderId="2" xfId="47" applyNumberFormat="true" applyFont="true" applyFill="true" applyBorder="true" applyAlignment="true">
      <alignment horizontal="center" vertical="center" wrapText="true" shrinkToFit="true"/>
    </xf>
    <xf numFmtId="0" fontId="14" fillId="0" borderId="0" xfId="0" applyFont="true" applyFill="true" applyAlignment="true">
      <alignment vertical="center"/>
    </xf>
    <xf numFmtId="0" fontId="15" fillId="0" borderId="0" xfId="0" applyFont="true" applyFill="true" applyAlignment="true">
      <alignment vertical="center"/>
    </xf>
  </cellXfs>
  <cellStyles count="51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C39"/>
  <sheetViews>
    <sheetView showZeros="0" tabSelected="1" view="pageBreakPreview" zoomScaleNormal="100" zoomScaleSheetLayoutView="100" workbookViewId="0">
      <selection activeCell="B5" sqref="B5:J5"/>
    </sheetView>
  </sheetViews>
  <sheetFormatPr defaultColWidth="9" defaultRowHeight="14.25"/>
  <cols>
    <col min="1" max="1" width="24.125" style="5" customWidth="true"/>
    <col min="2" max="2" width="21" style="5" customWidth="true"/>
    <col min="3" max="3" width="15.125" style="5" customWidth="true"/>
    <col min="4" max="4" width="18.375" style="5" customWidth="true"/>
    <col min="5" max="5" width="17" style="5" customWidth="true"/>
    <col min="6" max="6" width="16.5" style="5" customWidth="true"/>
    <col min="7" max="7" width="13.125" style="5" customWidth="true"/>
    <col min="8" max="8" width="14.25" style="5" customWidth="true"/>
    <col min="9" max="9" width="15.125" style="5" customWidth="true"/>
    <col min="10" max="10" width="16.375" style="6" customWidth="true"/>
    <col min="11" max="16344" width="9" style="1"/>
    <col min="16345" max="16357" width="9" style="7"/>
  </cols>
  <sheetData>
    <row r="1" s="1" customFormat="true" ht="18.75" spans="1:16357">
      <c r="A1" s="8" t="s">
        <v>0</v>
      </c>
      <c r="B1" s="8"/>
      <c r="C1" s="8"/>
      <c r="D1" s="8"/>
      <c r="E1" s="8"/>
      <c r="F1" s="18"/>
      <c r="G1" s="18"/>
      <c r="H1" s="18"/>
      <c r="I1" s="18"/>
      <c r="J1" s="20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</row>
    <row r="2" s="1" customFormat="true" ht="35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true" ht="21" customHeight="true" spans="1:10">
      <c r="A3" s="10"/>
      <c r="B3" s="10"/>
      <c r="C3" s="10"/>
      <c r="D3" s="10"/>
      <c r="E3" s="10"/>
      <c r="F3" s="10"/>
      <c r="G3" s="10"/>
      <c r="H3" s="10"/>
      <c r="I3" s="10"/>
      <c r="J3" s="21" t="s">
        <v>2</v>
      </c>
    </row>
    <row r="4" s="3" customFormat="true" ht="35" customHeight="true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22" t="s">
        <v>12</v>
      </c>
    </row>
    <row r="5" s="1" customFormat="true" spans="1:16357">
      <c r="A5" s="12" t="s">
        <v>13</v>
      </c>
      <c r="B5" s="12">
        <f>B6+B8+B30</f>
        <v>10492</v>
      </c>
      <c r="C5" s="12">
        <f t="shared" ref="C5:J5" si="0">C6+C8+C30</f>
        <v>367</v>
      </c>
      <c r="D5" s="12">
        <f t="shared" si="0"/>
        <v>1940</v>
      </c>
      <c r="E5" s="12">
        <f t="shared" si="0"/>
        <v>168</v>
      </c>
      <c r="F5" s="12">
        <f t="shared" si="0"/>
        <v>148</v>
      </c>
      <c r="G5" s="12">
        <f t="shared" si="0"/>
        <v>3105</v>
      </c>
      <c r="H5" s="12">
        <f t="shared" si="0"/>
        <v>139</v>
      </c>
      <c r="I5" s="12">
        <f t="shared" si="0"/>
        <v>59</v>
      </c>
      <c r="J5" s="12">
        <f t="shared" si="0"/>
        <v>16418</v>
      </c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</row>
    <row r="6" s="1" customFormat="true" spans="1:16357">
      <c r="A6" s="12" t="s">
        <v>14</v>
      </c>
      <c r="B6" s="12">
        <f>SUM(B7:B7)</f>
        <v>3028</v>
      </c>
      <c r="C6" s="12">
        <f t="shared" ref="C6:L6" si="1">SUM(C7:C7)</f>
        <v>58.5</v>
      </c>
      <c r="D6" s="12">
        <f t="shared" si="1"/>
        <v>0</v>
      </c>
      <c r="E6" s="12">
        <f t="shared" si="1"/>
        <v>121.8</v>
      </c>
      <c r="F6" s="12">
        <f t="shared" si="1"/>
        <v>0</v>
      </c>
      <c r="G6" s="12">
        <f t="shared" si="1"/>
        <v>0</v>
      </c>
      <c r="H6" s="12">
        <f t="shared" si="1"/>
        <v>139</v>
      </c>
      <c r="I6" s="12">
        <f t="shared" si="1"/>
        <v>2.88</v>
      </c>
      <c r="J6" s="23">
        <f>SUM(B6:I6)</f>
        <v>3350.18</v>
      </c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</row>
    <row r="7" s="1" customFormat="true" spans="1:16357">
      <c r="A7" s="13" t="s">
        <v>15</v>
      </c>
      <c r="B7" s="13">
        <v>3028</v>
      </c>
      <c r="C7" s="13">
        <v>58.5</v>
      </c>
      <c r="D7" s="13">
        <v>0</v>
      </c>
      <c r="E7" s="13">
        <v>121.8</v>
      </c>
      <c r="F7" s="19">
        <v>0</v>
      </c>
      <c r="G7" s="19">
        <v>0</v>
      </c>
      <c r="H7" s="19">
        <v>139</v>
      </c>
      <c r="I7" s="19">
        <v>2.88</v>
      </c>
      <c r="J7" s="23">
        <f>SUM(B7:I7)</f>
        <v>3350.18</v>
      </c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</row>
    <row r="8" s="4" customFormat="true" spans="1:16357">
      <c r="A8" s="12" t="s">
        <v>16</v>
      </c>
      <c r="B8" s="14">
        <f>SUM(B9:B29)</f>
        <v>7464</v>
      </c>
      <c r="C8" s="14">
        <f t="shared" ref="C8:J8" si="2">SUM(C9:C29)</f>
        <v>308.5</v>
      </c>
      <c r="D8" s="14">
        <f t="shared" si="2"/>
        <v>1940</v>
      </c>
      <c r="E8" s="14">
        <f t="shared" si="2"/>
        <v>46.2</v>
      </c>
      <c r="F8" s="14">
        <f t="shared" si="2"/>
        <v>148</v>
      </c>
      <c r="G8" s="14">
        <f t="shared" si="2"/>
        <v>2700</v>
      </c>
      <c r="H8" s="14">
        <f t="shared" si="2"/>
        <v>0</v>
      </c>
      <c r="I8" s="14">
        <f t="shared" si="2"/>
        <v>56.12</v>
      </c>
      <c r="J8" s="14">
        <f t="shared" si="2"/>
        <v>12662.82</v>
      </c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</row>
    <row r="9" s="1" customFormat="true" spans="1:16357">
      <c r="A9" s="15" t="s">
        <v>17</v>
      </c>
      <c r="B9" s="13">
        <v>774</v>
      </c>
      <c r="C9" s="13">
        <v>59.5</v>
      </c>
      <c r="D9" s="13">
        <v>204</v>
      </c>
      <c r="E9" s="13">
        <v>5.13</v>
      </c>
      <c r="F9" s="19">
        <v>73.98</v>
      </c>
      <c r="G9" s="19">
        <v>135</v>
      </c>
      <c r="H9" s="19">
        <v>0</v>
      </c>
      <c r="I9" s="19">
        <v>6</v>
      </c>
      <c r="J9" s="23">
        <f t="shared" ref="J8:J24" si="3">SUM(B9:I9)</f>
        <v>1257.61</v>
      </c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</row>
    <row r="10" s="1" customFormat="true" spans="1:16357">
      <c r="A10" s="15" t="s">
        <v>18</v>
      </c>
      <c r="B10" s="13">
        <v>264</v>
      </c>
      <c r="C10" s="13">
        <v>37</v>
      </c>
      <c r="D10" s="13">
        <v>68</v>
      </c>
      <c r="E10" s="13">
        <v>1.51</v>
      </c>
      <c r="F10" s="19">
        <v>0</v>
      </c>
      <c r="G10" s="19">
        <v>0</v>
      </c>
      <c r="H10" s="19">
        <v>0</v>
      </c>
      <c r="I10" s="19">
        <v>1.92</v>
      </c>
      <c r="J10" s="23">
        <f t="shared" si="3"/>
        <v>372.43</v>
      </c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</row>
    <row r="11" s="1" customFormat="true" spans="1:16357">
      <c r="A11" s="15" t="s">
        <v>19</v>
      </c>
      <c r="B11" s="13">
        <v>444</v>
      </c>
      <c r="C11" s="13">
        <v>43</v>
      </c>
      <c r="D11" s="13">
        <v>116</v>
      </c>
      <c r="E11" s="13">
        <v>2.27</v>
      </c>
      <c r="F11" s="19">
        <v>27.98</v>
      </c>
      <c r="G11" s="19">
        <v>0</v>
      </c>
      <c r="H11" s="19">
        <v>0</v>
      </c>
      <c r="I11" s="19">
        <v>3.36</v>
      </c>
      <c r="J11" s="23">
        <f t="shared" si="3"/>
        <v>636.61</v>
      </c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</row>
    <row r="12" s="1" customFormat="true" spans="1:16357">
      <c r="A12" s="15" t="s">
        <v>20</v>
      </c>
      <c r="B12" s="13">
        <v>264</v>
      </c>
      <c r="C12" s="13">
        <v>37</v>
      </c>
      <c r="D12" s="13">
        <v>68</v>
      </c>
      <c r="E12" s="13">
        <v>1.51</v>
      </c>
      <c r="F12" s="19">
        <v>46.04</v>
      </c>
      <c r="G12" s="19">
        <v>0</v>
      </c>
      <c r="H12" s="19">
        <v>0</v>
      </c>
      <c r="I12" s="19">
        <v>1.92</v>
      </c>
      <c r="J12" s="23">
        <f t="shared" si="3"/>
        <v>418.47</v>
      </c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</row>
    <row r="13" s="1" customFormat="true" spans="1:16357">
      <c r="A13" s="15" t="s">
        <v>21</v>
      </c>
      <c r="B13" s="13">
        <v>234</v>
      </c>
      <c r="C13" s="13">
        <v>0</v>
      </c>
      <c r="D13" s="13">
        <v>60</v>
      </c>
      <c r="E13" s="13">
        <v>1.26</v>
      </c>
      <c r="F13" s="19">
        <v>0</v>
      </c>
      <c r="G13" s="19">
        <v>0</v>
      </c>
      <c r="H13" s="19">
        <v>0</v>
      </c>
      <c r="I13" s="19">
        <v>1.68</v>
      </c>
      <c r="J13" s="23">
        <f t="shared" si="3"/>
        <v>296.94</v>
      </c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</row>
    <row r="14" s="1" customFormat="true" spans="1:16357">
      <c r="A14" s="15" t="s">
        <v>22</v>
      </c>
      <c r="B14" s="13">
        <v>294</v>
      </c>
      <c r="C14" s="13">
        <v>0</v>
      </c>
      <c r="D14" s="13">
        <v>76</v>
      </c>
      <c r="E14" s="13">
        <v>1.76</v>
      </c>
      <c r="F14" s="19">
        <v>0</v>
      </c>
      <c r="G14" s="19">
        <v>0</v>
      </c>
      <c r="H14" s="19">
        <v>0</v>
      </c>
      <c r="I14" s="19">
        <v>2.16</v>
      </c>
      <c r="J14" s="23">
        <f t="shared" si="3"/>
        <v>373.92</v>
      </c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</row>
    <row r="15" s="1" customFormat="true" spans="1:16357">
      <c r="A15" s="15" t="s">
        <v>23</v>
      </c>
      <c r="B15" s="13">
        <v>294</v>
      </c>
      <c r="C15" s="13">
        <v>0</v>
      </c>
      <c r="D15" s="13">
        <v>76</v>
      </c>
      <c r="E15" s="13">
        <v>1.76</v>
      </c>
      <c r="F15" s="19">
        <v>0</v>
      </c>
      <c r="G15" s="19">
        <v>0</v>
      </c>
      <c r="H15" s="19">
        <v>0</v>
      </c>
      <c r="I15" s="19">
        <v>2.16</v>
      </c>
      <c r="J15" s="23">
        <f t="shared" si="3"/>
        <v>373.92</v>
      </c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</row>
    <row r="16" s="1" customFormat="true" spans="1:16357">
      <c r="A16" s="15" t="s">
        <v>24</v>
      </c>
      <c r="B16" s="13">
        <v>234</v>
      </c>
      <c r="C16" s="13">
        <v>0</v>
      </c>
      <c r="D16" s="13">
        <v>60</v>
      </c>
      <c r="E16" s="13">
        <v>1.26</v>
      </c>
      <c r="F16" s="19">
        <v>0</v>
      </c>
      <c r="G16" s="19">
        <v>90</v>
      </c>
      <c r="H16" s="19">
        <v>0</v>
      </c>
      <c r="I16" s="19">
        <v>1.68</v>
      </c>
      <c r="J16" s="23">
        <f t="shared" si="3"/>
        <v>386.94</v>
      </c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</row>
    <row r="17" s="1" customFormat="true" spans="1:16357">
      <c r="A17" s="15" t="s">
        <v>25</v>
      </c>
      <c r="B17" s="13">
        <v>234</v>
      </c>
      <c r="C17" s="13">
        <v>35.5</v>
      </c>
      <c r="D17" s="13">
        <v>60</v>
      </c>
      <c r="E17" s="13">
        <v>1.26</v>
      </c>
      <c r="F17" s="19">
        <v>0</v>
      </c>
      <c r="G17" s="19">
        <v>0</v>
      </c>
      <c r="H17" s="19">
        <v>0</v>
      </c>
      <c r="I17" s="19">
        <v>1.68</v>
      </c>
      <c r="J17" s="23">
        <f t="shared" si="3"/>
        <v>332.44</v>
      </c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</row>
    <row r="18" s="1" customFormat="true" spans="1:16357">
      <c r="A18" s="15" t="s">
        <v>26</v>
      </c>
      <c r="B18" s="13">
        <v>414</v>
      </c>
      <c r="C18" s="13">
        <v>0</v>
      </c>
      <c r="D18" s="13">
        <v>108</v>
      </c>
      <c r="E18" s="13">
        <v>2.77</v>
      </c>
      <c r="F18" s="19">
        <v>0</v>
      </c>
      <c r="G18" s="19">
        <v>45</v>
      </c>
      <c r="H18" s="19">
        <v>0</v>
      </c>
      <c r="I18" s="19">
        <v>3.12</v>
      </c>
      <c r="J18" s="23">
        <f t="shared" si="3"/>
        <v>572.89</v>
      </c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</row>
    <row r="19" s="1" customFormat="true" spans="1:16357">
      <c r="A19" s="15" t="s">
        <v>27</v>
      </c>
      <c r="B19" s="13">
        <v>354</v>
      </c>
      <c r="C19" s="13">
        <v>0</v>
      </c>
      <c r="D19" s="13">
        <v>92</v>
      </c>
      <c r="E19" s="13">
        <v>2.27</v>
      </c>
      <c r="F19" s="19">
        <v>0</v>
      </c>
      <c r="G19" s="19">
        <v>90</v>
      </c>
      <c r="H19" s="19">
        <v>0</v>
      </c>
      <c r="I19" s="19">
        <v>2.64</v>
      </c>
      <c r="J19" s="23">
        <f t="shared" si="3"/>
        <v>540.91</v>
      </c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</row>
    <row r="20" s="1" customFormat="true" spans="1:16357">
      <c r="A20" s="15" t="s">
        <v>28</v>
      </c>
      <c r="B20" s="13">
        <v>384</v>
      </c>
      <c r="C20" s="13">
        <v>43</v>
      </c>
      <c r="D20" s="13">
        <v>100</v>
      </c>
      <c r="E20" s="13">
        <v>2.52</v>
      </c>
      <c r="F20" s="19">
        <v>0</v>
      </c>
      <c r="G20" s="19">
        <v>0</v>
      </c>
      <c r="H20" s="19">
        <v>0</v>
      </c>
      <c r="I20" s="19">
        <v>2.88</v>
      </c>
      <c r="J20" s="23">
        <f t="shared" si="3"/>
        <v>532.4</v>
      </c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</row>
    <row r="21" s="1" customFormat="true" spans="1:16357">
      <c r="A21" s="15" t="s">
        <v>29</v>
      </c>
      <c r="B21" s="13">
        <v>264</v>
      </c>
      <c r="C21" s="13">
        <v>0</v>
      </c>
      <c r="D21" s="13">
        <v>68</v>
      </c>
      <c r="E21" s="13">
        <v>1.51</v>
      </c>
      <c r="F21" s="19">
        <v>0</v>
      </c>
      <c r="G21" s="19">
        <v>0</v>
      </c>
      <c r="H21" s="19">
        <v>0</v>
      </c>
      <c r="I21" s="19">
        <v>1.92</v>
      </c>
      <c r="J21" s="23">
        <f t="shared" si="3"/>
        <v>335.43</v>
      </c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</row>
    <row r="22" s="1" customFormat="true" spans="1:16357">
      <c r="A22" s="15" t="s">
        <v>30</v>
      </c>
      <c r="B22" s="13">
        <v>294</v>
      </c>
      <c r="C22" s="13">
        <v>0</v>
      </c>
      <c r="D22" s="13">
        <v>76</v>
      </c>
      <c r="E22" s="13">
        <v>1.76</v>
      </c>
      <c r="F22" s="19">
        <v>0</v>
      </c>
      <c r="G22" s="19">
        <v>0</v>
      </c>
      <c r="H22" s="19">
        <v>0</v>
      </c>
      <c r="I22" s="19">
        <v>2.16</v>
      </c>
      <c r="J22" s="23">
        <f t="shared" si="3"/>
        <v>373.92</v>
      </c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</row>
    <row r="23" s="1" customFormat="true" spans="1:16357">
      <c r="A23" s="15" t="s">
        <v>31</v>
      </c>
      <c r="B23" s="13">
        <v>234</v>
      </c>
      <c r="C23" s="13">
        <v>0</v>
      </c>
      <c r="D23" s="13">
        <v>60</v>
      </c>
      <c r="E23" s="13">
        <v>1.26</v>
      </c>
      <c r="F23" s="19">
        <v>0</v>
      </c>
      <c r="G23" s="19">
        <v>0</v>
      </c>
      <c r="H23" s="19">
        <v>0</v>
      </c>
      <c r="I23" s="19">
        <v>1.68</v>
      </c>
      <c r="J23" s="23">
        <f t="shared" si="3"/>
        <v>296.94</v>
      </c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</row>
    <row r="24" s="1" customFormat="true" spans="1:16357">
      <c r="A24" s="15" t="s">
        <v>32</v>
      </c>
      <c r="B24" s="13">
        <v>324</v>
      </c>
      <c r="C24" s="13">
        <v>0</v>
      </c>
      <c r="D24" s="13">
        <v>84</v>
      </c>
      <c r="E24" s="13">
        <v>2.02</v>
      </c>
      <c r="F24" s="19">
        <v>0</v>
      </c>
      <c r="G24" s="19">
        <v>45</v>
      </c>
      <c r="H24" s="19">
        <v>0</v>
      </c>
      <c r="I24" s="19">
        <v>2.4</v>
      </c>
      <c r="J24" s="23">
        <f t="shared" si="3"/>
        <v>457.42</v>
      </c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</row>
    <row r="25" s="1" customFormat="true" spans="1:16357">
      <c r="A25" s="15" t="s">
        <v>33</v>
      </c>
      <c r="B25" s="13">
        <v>294</v>
      </c>
      <c r="C25" s="13">
        <v>0</v>
      </c>
      <c r="D25" s="13">
        <v>76</v>
      </c>
      <c r="E25" s="13">
        <v>1.51</v>
      </c>
      <c r="F25" s="19">
        <v>0</v>
      </c>
      <c r="G25" s="19">
        <v>0</v>
      </c>
      <c r="H25" s="19">
        <v>0</v>
      </c>
      <c r="I25" s="19">
        <v>2.16</v>
      </c>
      <c r="J25" s="23">
        <f t="shared" ref="J25:J30" si="4">SUM(B25:I25)</f>
        <v>373.67</v>
      </c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</row>
    <row r="26" s="1" customFormat="true" spans="1:16357">
      <c r="A26" s="15" t="s">
        <v>34</v>
      </c>
      <c r="B26" s="13">
        <v>174</v>
      </c>
      <c r="C26" s="13">
        <v>0</v>
      </c>
      <c r="D26" s="13">
        <v>44</v>
      </c>
      <c r="E26" s="13">
        <v>0.76</v>
      </c>
      <c r="F26" s="19">
        <v>0</v>
      </c>
      <c r="G26" s="19">
        <v>0</v>
      </c>
      <c r="H26" s="19">
        <v>0</v>
      </c>
      <c r="I26" s="19">
        <v>1.2</v>
      </c>
      <c r="J26" s="23">
        <f t="shared" si="4"/>
        <v>219.96</v>
      </c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</row>
    <row r="27" s="1" customFormat="true" spans="1:16357">
      <c r="A27" s="15" t="s">
        <v>35</v>
      </c>
      <c r="B27" s="13">
        <v>474</v>
      </c>
      <c r="C27" s="13">
        <v>0</v>
      </c>
      <c r="D27" s="13">
        <v>124</v>
      </c>
      <c r="E27" s="13">
        <v>3.28</v>
      </c>
      <c r="F27" s="19">
        <v>0</v>
      </c>
      <c r="G27" s="19">
        <v>630</v>
      </c>
      <c r="H27" s="19">
        <v>0</v>
      </c>
      <c r="I27" s="19">
        <v>3.7</v>
      </c>
      <c r="J27" s="23">
        <f t="shared" si="4"/>
        <v>1234.98</v>
      </c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</row>
    <row r="28" s="1" customFormat="true" spans="1:16357">
      <c r="A28" s="15" t="s">
        <v>36</v>
      </c>
      <c r="B28" s="13">
        <v>624</v>
      </c>
      <c r="C28" s="13">
        <v>0</v>
      </c>
      <c r="D28" s="13">
        <v>164</v>
      </c>
      <c r="E28" s="13">
        <v>4.54</v>
      </c>
      <c r="F28" s="19">
        <v>0</v>
      </c>
      <c r="G28" s="19">
        <v>855</v>
      </c>
      <c r="H28" s="19">
        <v>0</v>
      </c>
      <c r="I28" s="19">
        <v>5</v>
      </c>
      <c r="J28" s="23">
        <f t="shared" si="4"/>
        <v>1652.54</v>
      </c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</row>
    <row r="29" s="1" customFormat="true" spans="1:16357">
      <c r="A29" s="15" t="s">
        <v>37</v>
      </c>
      <c r="B29" s="13">
        <v>594</v>
      </c>
      <c r="C29" s="13">
        <v>53.5</v>
      </c>
      <c r="D29" s="13">
        <v>156</v>
      </c>
      <c r="E29" s="13">
        <v>4.28</v>
      </c>
      <c r="F29" s="19">
        <v>0</v>
      </c>
      <c r="G29" s="19">
        <v>810</v>
      </c>
      <c r="H29" s="19">
        <v>0</v>
      </c>
      <c r="I29" s="19">
        <v>4.7</v>
      </c>
      <c r="J29" s="23">
        <f t="shared" si="4"/>
        <v>1622.48</v>
      </c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</row>
    <row r="30" s="4" customFormat="true" spans="1:16357">
      <c r="A30" s="16" t="s">
        <v>38</v>
      </c>
      <c r="B30" s="14">
        <f>SUM(B31:B39)</f>
        <v>0</v>
      </c>
      <c r="C30" s="14">
        <f t="shared" ref="C30:J30" si="5">SUM(C31:C39)</f>
        <v>0</v>
      </c>
      <c r="D30" s="14">
        <f t="shared" si="5"/>
        <v>0</v>
      </c>
      <c r="E30" s="14">
        <f t="shared" si="5"/>
        <v>0</v>
      </c>
      <c r="F30" s="14">
        <f t="shared" si="5"/>
        <v>0</v>
      </c>
      <c r="G30" s="14">
        <f t="shared" si="5"/>
        <v>405</v>
      </c>
      <c r="H30" s="14">
        <f t="shared" si="5"/>
        <v>0</v>
      </c>
      <c r="I30" s="14">
        <f t="shared" si="5"/>
        <v>0</v>
      </c>
      <c r="J30" s="14">
        <f t="shared" si="5"/>
        <v>405</v>
      </c>
      <c r="XDQ30" s="25"/>
      <c r="XDR30" s="25"/>
      <c r="XDS30" s="25"/>
      <c r="XDT30" s="25"/>
      <c r="XDU30" s="25"/>
      <c r="XDV30" s="25"/>
      <c r="XDW30" s="25"/>
      <c r="XDX30" s="25"/>
      <c r="XDY30" s="25"/>
      <c r="XDZ30" s="25"/>
      <c r="XEA30" s="25"/>
      <c r="XEB30" s="25"/>
      <c r="XEC30" s="25"/>
    </row>
    <row r="31" s="1" customFormat="true" spans="1:16357">
      <c r="A31" s="17" t="s">
        <v>39</v>
      </c>
      <c r="B31" s="13"/>
      <c r="C31" s="13"/>
      <c r="D31" s="13">
        <v>0</v>
      </c>
      <c r="E31" s="13">
        <v>0</v>
      </c>
      <c r="F31" s="19"/>
      <c r="G31" s="19">
        <v>45</v>
      </c>
      <c r="H31" s="19">
        <v>0</v>
      </c>
      <c r="I31" s="19">
        <v>0</v>
      </c>
      <c r="J31" s="23">
        <f t="shared" ref="J31:J39" si="6">SUM(B31:I31)</f>
        <v>45</v>
      </c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</row>
    <row r="32" s="1" customFormat="true" spans="1:16357">
      <c r="A32" s="17" t="s">
        <v>40</v>
      </c>
      <c r="B32" s="13"/>
      <c r="C32" s="13"/>
      <c r="D32" s="13">
        <v>0</v>
      </c>
      <c r="E32" s="13">
        <v>0</v>
      </c>
      <c r="F32" s="19"/>
      <c r="G32" s="19">
        <v>45</v>
      </c>
      <c r="H32" s="19">
        <v>0</v>
      </c>
      <c r="I32" s="19">
        <v>0</v>
      </c>
      <c r="J32" s="23">
        <f t="shared" si="6"/>
        <v>45</v>
      </c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</row>
    <row r="33" s="1" customFormat="true" spans="1:16357">
      <c r="A33" s="17" t="s">
        <v>41</v>
      </c>
      <c r="B33" s="13"/>
      <c r="C33" s="13"/>
      <c r="D33" s="13">
        <v>0</v>
      </c>
      <c r="E33" s="13">
        <v>0</v>
      </c>
      <c r="F33" s="19"/>
      <c r="G33" s="19">
        <v>45</v>
      </c>
      <c r="H33" s="19">
        <v>0</v>
      </c>
      <c r="I33" s="19">
        <v>0</v>
      </c>
      <c r="J33" s="23">
        <f t="shared" si="6"/>
        <v>45</v>
      </c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</row>
    <row r="34" s="1" customFormat="true" spans="1:16357">
      <c r="A34" s="17" t="s">
        <v>42</v>
      </c>
      <c r="B34" s="13"/>
      <c r="C34" s="13"/>
      <c r="D34" s="13">
        <v>0</v>
      </c>
      <c r="E34" s="13">
        <v>0</v>
      </c>
      <c r="F34" s="19"/>
      <c r="G34" s="19">
        <v>45</v>
      </c>
      <c r="H34" s="19">
        <v>0</v>
      </c>
      <c r="I34" s="19">
        <v>0</v>
      </c>
      <c r="J34" s="23">
        <f t="shared" si="6"/>
        <v>45</v>
      </c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</row>
    <row r="35" s="1" customFormat="true" spans="1:16357">
      <c r="A35" s="17" t="s">
        <v>43</v>
      </c>
      <c r="B35" s="13"/>
      <c r="C35" s="13"/>
      <c r="D35" s="13">
        <v>0</v>
      </c>
      <c r="E35" s="13">
        <v>0</v>
      </c>
      <c r="F35" s="19"/>
      <c r="G35" s="19">
        <v>45</v>
      </c>
      <c r="H35" s="19">
        <v>0</v>
      </c>
      <c r="I35" s="19">
        <v>0</v>
      </c>
      <c r="J35" s="23">
        <f t="shared" si="6"/>
        <v>45</v>
      </c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</row>
    <row r="36" s="1" customFormat="true" spans="1:16357">
      <c r="A36" s="17" t="s">
        <v>44</v>
      </c>
      <c r="B36" s="13"/>
      <c r="C36" s="13"/>
      <c r="D36" s="13">
        <v>0</v>
      </c>
      <c r="E36" s="13">
        <v>0</v>
      </c>
      <c r="F36" s="19"/>
      <c r="G36" s="19">
        <v>45</v>
      </c>
      <c r="H36" s="19">
        <v>0</v>
      </c>
      <c r="I36" s="19">
        <v>0</v>
      </c>
      <c r="J36" s="23">
        <f t="shared" si="6"/>
        <v>45</v>
      </c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</row>
    <row r="37" s="1" customFormat="true" spans="1:16357">
      <c r="A37" s="17" t="s">
        <v>45</v>
      </c>
      <c r="B37" s="13"/>
      <c r="C37" s="13"/>
      <c r="D37" s="13">
        <v>0</v>
      </c>
      <c r="E37" s="13">
        <v>0</v>
      </c>
      <c r="F37" s="19"/>
      <c r="G37" s="19">
        <v>45</v>
      </c>
      <c r="H37" s="19">
        <v>0</v>
      </c>
      <c r="I37" s="19">
        <v>0</v>
      </c>
      <c r="J37" s="23">
        <f t="shared" si="6"/>
        <v>45</v>
      </c>
      <c r="XDQ37" s="24"/>
      <c r="XDR37" s="24"/>
      <c r="XDS37" s="24"/>
      <c r="XDT37" s="24"/>
      <c r="XDU37" s="24"/>
      <c r="XDV37" s="24"/>
      <c r="XDW37" s="24"/>
      <c r="XDX37" s="24"/>
      <c r="XDY37" s="24"/>
      <c r="XDZ37" s="24"/>
      <c r="XEA37" s="24"/>
      <c r="XEB37" s="24"/>
      <c r="XEC37" s="24"/>
    </row>
    <row r="38" s="1" customFormat="true" spans="1:16357">
      <c r="A38" s="17" t="s">
        <v>46</v>
      </c>
      <c r="B38" s="13"/>
      <c r="C38" s="13"/>
      <c r="D38" s="13">
        <v>0</v>
      </c>
      <c r="E38" s="13">
        <v>0</v>
      </c>
      <c r="F38" s="19"/>
      <c r="G38" s="19">
        <v>45</v>
      </c>
      <c r="H38" s="19">
        <v>0</v>
      </c>
      <c r="I38" s="19">
        <v>0</v>
      </c>
      <c r="J38" s="23">
        <f t="shared" si="6"/>
        <v>45</v>
      </c>
      <c r="XDQ38" s="24"/>
      <c r="XDR38" s="24"/>
      <c r="XDS38" s="24"/>
      <c r="XDT38" s="24"/>
      <c r="XDU38" s="24"/>
      <c r="XDV38" s="24"/>
      <c r="XDW38" s="24"/>
      <c r="XDX38" s="24"/>
      <c r="XDY38" s="24"/>
      <c r="XDZ38" s="24"/>
      <c r="XEA38" s="24"/>
      <c r="XEB38" s="24"/>
      <c r="XEC38" s="24"/>
    </row>
    <row r="39" s="1" customFormat="true" spans="1:16357">
      <c r="A39" s="17" t="s">
        <v>47</v>
      </c>
      <c r="B39" s="13"/>
      <c r="C39" s="13"/>
      <c r="D39" s="13">
        <v>0</v>
      </c>
      <c r="E39" s="13">
        <v>0</v>
      </c>
      <c r="F39" s="19"/>
      <c r="G39" s="19">
        <v>45</v>
      </c>
      <c r="H39" s="19">
        <v>0</v>
      </c>
      <c r="I39" s="19">
        <v>0</v>
      </c>
      <c r="J39" s="23">
        <f t="shared" si="6"/>
        <v>45</v>
      </c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</row>
  </sheetData>
  <mergeCells count="1">
    <mergeCell ref="A2:J2"/>
  </mergeCells>
  <printOptions horizontalCentered="true"/>
  <pageMargins left="0.314583333333333" right="0.550694444444444" top="0.236111111111111" bottom="0.629861111111111" header="0.196527777777778" footer="0.236111111111111"/>
  <pageSetup paperSize="9" scale="82" fitToHeight="0" orientation="landscape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晓周</cp:lastModifiedBy>
  <dcterms:created xsi:type="dcterms:W3CDTF">2021-08-24T18:45:00Z</dcterms:created>
  <cp:lastPrinted>2023-01-10T20:19:00Z</cp:lastPrinted>
  <dcterms:modified xsi:type="dcterms:W3CDTF">2023-11-08T08:52:47Z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F3D872C837FE4A9E914C27433167865E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