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3" activeTab="21"/>
  </bookViews>
  <sheets>
    <sheet name="全省绩效目标表" sheetId="1" r:id="rId1"/>
    <sheet name="成都市" sheetId="2" r:id="rId2"/>
    <sheet name="德阳市" sheetId="3" r:id="rId3"/>
    <sheet name="绵阳市" sheetId="4" r:id="rId4"/>
    <sheet name="自贡市" sheetId="5" r:id="rId5"/>
    <sheet name="攀枝花市" sheetId="6" r:id="rId6"/>
    <sheet name="泸州市" sheetId="7" r:id="rId7"/>
    <sheet name="广元市" sheetId="8" r:id="rId8"/>
    <sheet name="遂宁市" sheetId="9" r:id="rId9"/>
    <sheet name="内江市" sheetId="10" r:id="rId10"/>
    <sheet name="乐山市" sheetId="11" r:id="rId11"/>
    <sheet name="南充市" sheetId="12" r:id="rId12"/>
    <sheet name="宜宾市" sheetId="13" r:id="rId13"/>
    <sheet name="广安市" sheetId="14" r:id="rId14"/>
    <sheet name="达州市" sheetId="15" r:id="rId15"/>
    <sheet name="巴中市" sheetId="16" r:id="rId16"/>
    <sheet name="雅安市" sheetId="17" r:id="rId17"/>
    <sheet name="眉山市" sheetId="18" r:id="rId18"/>
    <sheet name="资阳市" sheetId="19" r:id="rId19"/>
    <sheet name="阿坝州" sheetId="20" r:id="rId20"/>
    <sheet name="甘孜州" sheetId="21" r:id="rId21"/>
    <sheet name="凉山州" sheetId="22" r:id="rId22"/>
  </sheets>
  <externalReferences>
    <externalReference r:id="rId23"/>
  </externalReferences>
  <calcPr calcId="144525"/>
</workbook>
</file>

<file path=xl/sharedStrings.xml><?xml version="1.0" encoding="utf-8"?>
<sst xmlns="http://schemas.openxmlformats.org/spreadsheetml/2006/main" count="881" uniqueCount="87">
  <si>
    <t>附件2</t>
  </si>
  <si>
    <t>区域绩效目标表</t>
  </si>
  <si>
    <r>
      <rPr>
        <sz val="12"/>
        <rFont val="方正仿宋简体"/>
        <charset val="134"/>
      </rPr>
      <t>（</t>
    </r>
    <r>
      <rPr>
        <sz val="12"/>
        <rFont val="Times New Roman"/>
        <charset val="0"/>
      </rPr>
      <t>2024</t>
    </r>
    <r>
      <rPr>
        <sz val="12"/>
        <rFont val="方正仿宋简体"/>
        <charset val="134"/>
      </rPr>
      <t>年度）</t>
    </r>
  </si>
  <si>
    <t>专 项 名 称</t>
  </si>
  <si>
    <t>优抚对象医疗补助经费</t>
  </si>
  <si>
    <t>省级财政部门</t>
  </si>
  <si>
    <t>四川省财政厅</t>
  </si>
  <si>
    <t>省级主管部门</t>
  </si>
  <si>
    <t>四川省退役军人事务厅</t>
  </si>
  <si>
    <t>资金情况        （万元）</t>
  </si>
  <si>
    <t>年度金额：</t>
  </si>
  <si>
    <t>中央补助</t>
  </si>
  <si>
    <t>省级安排</t>
  </si>
  <si>
    <t>市县安排</t>
  </si>
  <si>
    <t>根据实际情况安排</t>
  </si>
  <si>
    <t>年度总体目标</t>
  </si>
  <si>
    <t>通过安排优抚对象医疗补助资金，对符合条件的优抚对象参保缴费、住院和门诊费用等进行补助，帮助解决优抚对象医疗难问题。</t>
  </si>
  <si>
    <t>绩效指标</t>
  </si>
  <si>
    <t>一级指标</t>
  </si>
  <si>
    <t>二级指标</t>
  </si>
  <si>
    <t>三级指标</t>
  </si>
  <si>
    <t>指标值</t>
  </si>
  <si>
    <r>
      <rPr>
        <sz val="12"/>
        <rFont val="宋体"/>
        <charset val="134"/>
      </rPr>
      <t>产</t>
    </r>
    <r>
      <rPr>
        <sz val="12"/>
        <rFont val="宋体"/>
        <charset val="134"/>
      </rPr>
      <t xml:space="preserve">
</t>
    </r>
    <r>
      <rPr>
        <sz val="12"/>
        <rFont val="宋体"/>
        <charset val="134"/>
      </rPr>
      <t>出</t>
    </r>
    <r>
      <rPr>
        <sz val="12"/>
        <rFont val="宋体"/>
        <charset val="134"/>
      </rPr>
      <t xml:space="preserve">
</t>
    </r>
    <r>
      <rPr>
        <sz val="12"/>
        <rFont val="宋体"/>
        <charset val="134"/>
      </rPr>
      <t>指</t>
    </r>
    <r>
      <rPr>
        <sz val="12"/>
        <rFont val="宋体"/>
        <charset val="134"/>
      </rPr>
      <t xml:space="preserve">
</t>
    </r>
    <r>
      <rPr>
        <sz val="12"/>
        <rFont val="宋体"/>
        <charset val="134"/>
      </rPr>
      <t>标</t>
    </r>
  </si>
  <si>
    <t>数量指标</t>
  </si>
  <si>
    <r>
      <rPr>
        <sz val="12"/>
        <rFont val="宋体"/>
        <charset val="134"/>
      </rPr>
      <t>符合资助参保条件的</t>
    </r>
    <r>
      <rPr>
        <sz val="12"/>
        <rFont val="宋体"/>
        <charset val="134"/>
      </rPr>
      <t>1</t>
    </r>
    <r>
      <rPr>
        <sz val="12"/>
        <rFont val="宋体"/>
        <charset val="134"/>
      </rPr>
      <t>级至</t>
    </r>
    <r>
      <rPr>
        <sz val="12"/>
        <rFont val="宋体"/>
        <charset val="134"/>
      </rPr>
      <t>6</t>
    </r>
    <r>
      <rPr>
        <sz val="12"/>
        <rFont val="宋体"/>
        <charset val="134"/>
      </rPr>
      <t>级残疾军人实际职工基本医疗保险参保率</t>
    </r>
  </si>
  <si>
    <t>≥95%</t>
  </si>
  <si>
    <t>符合医疗补助条件、参加基本医疗保险制度但个人医疗费用负担较重的优抚对象中实际享受医疗补助人数的比例</t>
  </si>
  <si>
    <t>≥90%</t>
  </si>
  <si>
    <t>质量指标</t>
  </si>
  <si>
    <t>经费足额拨付率</t>
  </si>
  <si>
    <t>时效指标</t>
  </si>
  <si>
    <t>及时拨付率</t>
  </si>
  <si>
    <t>效益指标</t>
  </si>
  <si>
    <t>社会效益指标</t>
  </si>
  <si>
    <t>优抚对象医疗难问题改善情况</t>
  </si>
  <si>
    <t>有效改善</t>
  </si>
  <si>
    <t>满意度指标</t>
  </si>
  <si>
    <t>服务对象满意度指标</t>
  </si>
  <si>
    <t>优抚对象满意度</t>
  </si>
  <si>
    <t>优抚对象医疗补助资金</t>
  </si>
  <si>
    <t>市（州）财政部门</t>
  </si>
  <si>
    <t>成都市财政局</t>
  </si>
  <si>
    <t>市（州）主管部门</t>
  </si>
  <si>
    <t>成都市退役军人事务局</t>
  </si>
  <si>
    <t>资金情况           （万元）</t>
  </si>
  <si>
    <t>省级补助</t>
  </si>
  <si>
    <t>经费及时拨付率</t>
  </si>
  <si>
    <t>德阳市财政局</t>
  </si>
  <si>
    <t>德阳市退役军人事务局</t>
  </si>
  <si>
    <t>绵阳市财政局</t>
  </si>
  <si>
    <t>绵阳市退役军人事务局</t>
  </si>
  <si>
    <t>自贡市财政局</t>
  </si>
  <si>
    <t>自贡市退役军人事务局</t>
  </si>
  <si>
    <t>攀枝花市财政局</t>
  </si>
  <si>
    <t>攀枝花市退役军人事务局</t>
  </si>
  <si>
    <t>泸州市财政局</t>
  </si>
  <si>
    <t>泸州市退役军人事务局</t>
  </si>
  <si>
    <t>广元市财政局</t>
  </si>
  <si>
    <t>广元市退役军人事务局</t>
  </si>
  <si>
    <t>遂宁市财政局</t>
  </si>
  <si>
    <t>遂宁市退役军人事务局</t>
  </si>
  <si>
    <t>内江市财政局</t>
  </si>
  <si>
    <t>内江市退役军人事务局</t>
  </si>
  <si>
    <t>乐山市财政局</t>
  </si>
  <si>
    <t>乐山市退役军人事务局</t>
  </si>
  <si>
    <t>南充市财政局</t>
  </si>
  <si>
    <t>南充市退役军人事务局</t>
  </si>
  <si>
    <t>宜宾市财政局</t>
  </si>
  <si>
    <t>宜宾市退役军人事务局</t>
  </si>
  <si>
    <t>广安市财政局</t>
  </si>
  <si>
    <t>广安市退役军人事务局</t>
  </si>
  <si>
    <t>达州市财政局</t>
  </si>
  <si>
    <t>达州市退役军人事务局</t>
  </si>
  <si>
    <t>巴中市财政局</t>
  </si>
  <si>
    <t>巴中市退役军人事务局</t>
  </si>
  <si>
    <t>雅安市财政局</t>
  </si>
  <si>
    <t>雅安市退役军人事务局</t>
  </si>
  <si>
    <t>眉山市财政局</t>
  </si>
  <si>
    <t>眉山市退役军人事务局</t>
  </si>
  <si>
    <t>资阳市财政局</t>
  </si>
  <si>
    <t>资阳市退役军人事务局</t>
  </si>
  <si>
    <t>阿坝州财政局</t>
  </si>
  <si>
    <t>阿坝州退役军人事务局</t>
  </si>
  <si>
    <t>甘孜州财政局</t>
  </si>
  <si>
    <t>甘孜州退役军人事务局</t>
  </si>
  <si>
    <t>凉山州财政局</t>
  </si>
  <si>
    <t>凉山州退役军人事务局</t>
  </si>
</sst>
</file>

<file path=xl/styles.xml><?xml version="1.0" encoding="utf-8"?>
<styleSheet xmlns="http://schemas.openxmlformats.org/spreadsheetml/2006/main">
  <numFmts count="6">
    <numFmt numFmtId="176" formatCode="0_ "/>
    <numFmt numFmtId="44" formatCode="_ &quot;￥&quot;* #,##0.00_ ;_ &quot;￥&quot;* \-#,##0.00_ ;_ &quot;￥&quot;* &quot;-&quot;??_ ;_ @_ "/>
    <numFmt numFmtId="42" formatCode="_ &quot;￥&quot;* #,##0_ ;_ &quot;￥&quot;* \-#,##0_ ;_ &quot;￥&quot;* &quot;-&quot;_ ;_ @_ "/>
    <numFmt numFmtId="41" formatCode="_ * #,##0_ ;_ * \-#,##0_ ;_ * &quot;-&quot;_ ;_ @_ "/>
    <numFmt numFmtId="177" formatCode="0.00_ "/>
    <numFmt numFmtId="43" formatCode="_ * #,##0.00_ ;_ * \-#,##0.00_ ;_ * &quot;-&quot;??_ ;_ @_ "/>
  </numFmts>
  <fonts count="32">
    <font>
      <sz val="11"/>
      <color theme="1"/>
      <name val="宋体"/>
      <charset val="134"/>
      <scheme val="minor"/>
    </font>
    <font>
      <sz val="11"/>
      <color indexed="8"/>
      <name val="Times New Roman"/>
      <charset val="134"/>
    </font>
    <font>
      <sz val="14"/>
      <name val="黑体"/>
      <charset val="134"/>
    </font>
    <font>
      <sz val="12"/>
      <name val="Times New Roman"/>
      <charset val="0"/>
    </font>
    <font>
      <sz val="16"/>
      <name val="方正小标宋简体"/>
      <charset val="134"/>
    </font>
    <font>
      <sz val="12"/>
      <name val="方正仿宋简体"/>
      <charset val="134"/>
    </font>
    <font>
      <sz val="12"/>
      <name val="宋体"/>
      <charset val="134"/>
    </font>
    <font>
      <sz val="12"/>
      <color theme="1"/>
      <name val="宋体"/>
      <charset val="134"/>
    </font>
    <font>
      <sz val="12"/>
      <color indexed="8"/>
      <name val="宋体"/>
      <charset val="134"/>
    </font>
    <font>
      <sz val="11"/>
      <color theme="1"/>
      <name val="宋体"/>
      <charset val="134"/>
    </font>
    <font>
      <sz val="14"/>
      <color theme="1"/>
      <name val="黑体"/>
      <charset val="134"/>
    </font>
    <font>
      <sz val="12"/>
      <color theme="1"/>
      <name val="仿宋_GB2312"/>
      <charset val="134"/>
    </font>
    <font>
      <sz val="11"/>
      <color theme="1"/>
      <name val="方正黑体简体"/>
      <charset val="134"/>
    </font>
    <font>
      <sz val="11"/>
      <color theme="0"/>
      <name val="宋体"/>
      <charset val="0"/>
      <scheme val="minor"/>
    </font>
    <font>
      <sz val="11"/>
      <color theme="1"/>
      <name val="宋体"/>
      <charset val="0"/>
      <scheme val="minor"/>
    </font>
    <font>
      <b/>
      <sz val="11"/>
      <color rgb="FFFFFFFF"/>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sz val="11"/>
      <color rgb="FF9C6500"/>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25" fillId="1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24" fillId="16"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7" borderId="12" applyNumberFormat="0" applyFont="0" applyAlignment="0" applyProtection="0">
      <alignment vertical="center"/>
    </xf>
    <xf numFmtId="0" fontId="13" fillId="13"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10" applyNumberFormat="0" applyFill="0" applyAlignment="0" applyProtection="0">
      <alignment vertical="center"/>
    </xf>
    <xf numFmtId="0" fontId="20" fillId="0" borderId="10" applyNumberFormat="0" applyFill="0" applyAlignment="0" applyProtection="0">
      <alignment vertical="center"/>
    </xf>
    <xf numFmtId="0" fontId="13" fillId="23" borderId="0" applyNumberFormat="0" applyBorder="0" applyAlignment="0" applyProtection="0">
      <alignment vertical="center"/>
    </xf>
    <xf numFmtId="0" fontId="17" fillId="0" borderId="11" applyNumberFormat="0" applyFill="0" applyAlignment="0" applyProtection="0">
      <alignment vertical="center"/>
    </xf>
    <xf numFmtId="0" fontId="13" fillId="25" borderId="0" applyNumberFormat="0" applyBorder="0" applyAlignment="0" applyProtection="0">
      <alignment vertical="center"/>
    </xf>
    <xf numFmtId="0" fontId="19" fillId="10" borderId="9" applyNumberFormat="0" applyAlignment="0" applyProtection="0">
      <alignment vertical="center"/>
    </xf>
    <xf numFmtId="0" fontId="31" fillId="10" borderId="13" applyNumberFormat="0" applyAlignment="0" applyProtection="0">
      <alignment vertical="center"/>
    </xf>
    <xf numFmtId="0" fontId="15" fillId="5" borderId="8" applyNumberFormat="0" applyAlignment="0" applyProtection="0">
      <alignment vertical="center"/>
    </xf>
    <xf numFmtId="0" fontId="14" fillId="27" borderId="0" applyNumberFormat="0" applyBorder="0" applyAlignment="0" applyProtection="0">
      <alignment vertical="center"/>
    </xf>
    <xf numFmtId="0" fontId="13" fillId="9" borderId="0" applyNumberFormat="0" applyBorder="0" applyAlignment="0" applyProtection="0">
      <alignment vertical="center"/>
    </xf>
    <xf numFmtId="0" fontId="26" fillId="0" borderId="14" applyNumberFormat="0" applyFill="0" applyAlignment="0" applyProtection="0">
      <alignment vertical="center"/>
    </xf>
    <xf numFmtId="0" fontId="30" fillId="0" borderId="15" applyNumberFormat="0" applyFill="0" applyAlignment="0" applyProtection="0">
      <alignment vertical="center"/>
    </xf>
    <xf numFmtId="0" fontId="18" fillId="8" borderId="0" applyNumberFormat="0" applyBorder="0" applyAlignment="0" applyProtection="0">
      <alignment vertical="center"/>
    </xf>
    <xf numFmtId="0" fontId="28" fillId="22" borderId="0" applyNumberFormat="0" applyBorder="0" applyAlignment="0" applyProtection="0">
      <alignment vertical="center"/>
    </xf>
    <xf numFmtId="0" fontId="14" fillId="24" borderId="0" applyNumberFormat="0" applyBorder="0" applyAlignment="0" applyProtection="0">
      <alignment vertical="center"/>
    </xf>
    <xf numFmtId="0" fontId="13" fillId="15" borderId="0" applyNumberFormat="0" applyBorder="0" applyAlignment="0" applyProtection="0">
      <alignment vertical="center"/>
    </xf>
    <xf numFmtId="0" fontId="14" fillId="4" borderId="0" applyNumberFormat="0" applyBorder="0" applyAlignment="0" applyProtection="0">
      <alignment vertical="center"/>
    </xf>
    <xf numFmtId="0" fontId="14" fillId="19" borderId="0" applyNumberFormat="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13" fillId="2" borderId="0" applyNumberFormat="0" applyBorder="0" applyAlignment="0" applyProtection="0">
      <alignment vertical="center"/>
    </xf>
    <xf numFmtId="0" fontId="13" fillId="20" borderId="0" applyNumberFormat="0" applyBorder="0" applyAlignment="0" applyProtection="0">
      <alignment vertical="center"/>
    </xf>
    <xf numFmtId="0" fontId="14" fillId="7" borderId="0" applyNumberFormat="0" applyBorder="0" applyAlignment="0" applyProtection="0">
      <alignment vertical="center"/>
    </xf>
    <xf numFmtId="0" fontId="14" fillId="29" borderId="0" applyNumberFormat="0" applyBorder="0" applyAlignment="0" applyProtection="0">
      <alignment vertical="center"/>
    </xf>
    <xf numFmtId="0" fontId="13" fillId="26" borderId="0" applyNumberFormat="0" applyBorder="0" applyAlignment="0" applyProtection="0">
      <alignment vertical="center"/>
    </xf>
    <xf numFmtId="0" fontId="6" fillId="0" borderId="0"/>
    <xf numFmtId="0" fontId="14" fillId="30" borderId="0" applyNumberFormat="0" applyBorder="0" applyAlignment="0" applyProtection="0">
      <alignment vertical="center"/>
    </xf>
    <xf numFmtId="0" fontId="13" fillId="31" borderId="0" applyNumberFormat="0" applyBorder="0" applyAlignment="0" applyProtection="0">
      <alignment vertical="center"/>
    </xf>
    <xf numFmtId="0" fontId="13" fillId="6" borderId="0" applyNumberFormat="0" applyBorder="0" applyAlignment="0" applyProtection="0">
      <alignment vertical="center"/>
    </xf>
    <xf numFmtId="0" fontId="14" fillId="28" borderId="0" applyNumberFormat="0" applyBorder="0" applyAlignment="0" applyProtection="0">
      <alignment vertical="center"/>
    </xf>
    <xf numFmtId="0" fontId="13" fillId="32" borderId="0" applyNumberFormat="0" applyBorder="0" applyAlignment="0" applyProtection="0">
      <alignment vertical="center"/>
    </xf>
    <xf numFmtId="0" fontId="6" fillId="0" borderId="0"/>
  </cellStyleXfs>
  <cellXfs count="40">
    <xf numFmtId="0" fontId="0" fillId="0" borderId="0" xfId="0">
      <alignment vertical="center"/>
    </xf>
    <xf numFmtId="0" fontId="1" fillId="0" borderId="0" xfId="0" applyFont="1" applyFill="1" applyBorder="1" applyAlignment="1">
      <alignment vertical="center"/>
    </xf>
    <xf numFmtId="0" fontId="2" fillId="0" borderId="0" xfId="50" applyFont="1" applyAlignment="1">
      <alignment vertical="center"/>
    </xf>
    <xf numFmtId="0" fontId="3" fillId="0" borderId="0" xfId="50" applyFont="1" applyAlignment="1">
      <alignment vertical="center"/>
    </xf>
    <xf numFmtId="0" fontId="4" fillId="0" borderId="0" xfId="50" applyFont="1" applyAlignment="1">
      <alignment horizontal="center" vertical="center"/>
    </xf>
    <xf numFmtId="0" fontId="3" fillId="0" borderId="0" xfId="50" applyFont="1" applyAlignment="1">
      <alignment horizontal="center" vertical="center"/>
    </xf>
    <xf numFmtId="0" fontId="5" fillId="0" borderId="0" xfId="50" applyFont="1" applyAlignment="1">
      <alignment horizontal="center" vertical="center"/>
    </xf>
    <xf numFmtId="0" fontId="6" fillId="0" borderId="1" xfId="50" applyFont="1" applyBorder="1" applyAlignment="1">
      <alignment horizontal="center" vertical="center"/>
    </xf>
    <xf numFmtId="0" fontId="7" fillId="0" borderId="1" xfId="50" applyFont="1" applyFill="1" applyBorder="1" applyAlignment="1">
      <alignment horizontal="center" vertical="center" wrapText="1"/>
    </xf>
    <xf numFmtId="0" fontId="8" fillId="0" borderId="1" xfId="50" applyFont="1" applyBorder="1" applyAlignment="1">
      <alignment horizontal="center" vertical="center"/>
    </xf>
    <xf numFmtId="0" fontId="7" fillId="0" borderId="1" xfId="50" applyFont="1" applyBorder="1" applyAlignment="1">
      <alignment horizontal="center" vertical="center"/>
    </xf>
    <xf numFmtId="0" fontId="6" fillId="0" borderId="1" xfId="50" applyFont="1" applyFill="1" applyBorder="1" applyAlignment="1">
      <alignment horizontal="center" vertical="center" wrapText="1"/>
    </xf>
    <xf numFmtId="0" fontId="6" fillId="0" borderId="1" xfId="50" applyFont="1" applyBorder="1" applyAlignment="1">
      <alignment horizontal="left" vertical="center" wrapText="1"/>
    </xf>
    <xf numFmtId="177" fontId="6" fillId="0" borderId="1" xfId="50" applyNumberFormat="1" applyFont="1" applyBorder="1" applyAlignment="1">
      <alignment horizontal="center" vertical="center" wrapText="1"/>
    </xf>
    <xf numFmtId="0" fontId="6" fillId="0" borderId="1" xfId="50" applyFont="1" applyBorder="1" applyAlignment="1">
      <alignment horizontal="right" vertical="center" wrapText="1"/>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xf>
    <xf numFmtId="0" fontId="6" fillId="0" borderId="1" xfId="44" applyFont="1" applyBorder="1" applyAlignment="1">
      <alignment horizontal="center" vertical="center" wrapText="1"/>
    </xf>
    <xf numFmtId="9" fontId="6" fillId="0" borderId="1" xfId="50" applyNumberFormat="1" applyFon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50" applyFont="1" applyAlignment="1">
      <alignment vertical="center"/>
    </xf>
    <xf numFmtId="0" fontId="3" fillId="0" borderId="2" xfId="50" applyFont="1" applyBorder="1" applyAlignment="1">
      <alignment horizontal="center" vertical="center"/>
    </xf>
    <xf numFmtId="0" fontId="6" fillId="0" borderId="3" xfId="50" applyFont="1" applyFill="1" applyBorder="1" applyAlignment="1">
      <alignment horizontal="center" vertical="center" wrapText="1"/>
    </xf>
    <xf numFmtId="0" fontId="6" fillId="0" borderId="4" xfId="50" applyFont="1" applyBorder="1" applyAlignment="1">
      <alignment horizontal="left" vertical="center" wrapText="1"/>
    </xf>
    <xf numFmtId="0" fontId="6" fillId="0" borderId="5" xfId="50" applyFont="1" applyBorder="1" applyAlignment="1">
      <alignment horizontal="left" vertical="center" wrapText="1"/>
    </xf>
    <xf numFmtId="176" fontId="6" fillId="0" borderId="4" xfId="50" applyNumberFormat="1" applyFont="1" applyBorder="1" applyAlignment="1">
      <alignment horizontal="center" vertical="center" wrapText="1"/>
    </xf>
    <xf numFmtId="176" fontId="6" fillId="0" borderId="5" xfId="50" applyNumberFormat="1" applyFont="1" applyBorder="1" applyAlignment="1">
      <alignment horizontal="center" vertical="center" wrapText="1"/>
    </xf>
    <xf numFmtId="0" fontId="6" fillId="0" borderId="6" xfId="50" applyFont="1" applyFill="1" applyBorder="1" applyAlignment="1">
      <alignment horizontal="center" vertical="center" wrapText="1"/>
    </xf>
    <xf numFmtId="0" fontId="6" fillId="0" borderId="4" xfId="50" applyFont="1" applyBorder="1" applyAlignment="1">
      <alignment horizontal="right" vertical="center" wrapText="1"/>
    </xf>
    <xf numFmtId="0" fontId="6" fillId="0" borderId="5" xfId="50" applyFont="1" applyBorder="1" applyAlignment="1">
      <alignment horizontal="right" vertical="center" wrapText="1"/>
    </xf>
    <xf numFmtId="0" fontId="6" fillId="0" borderId="7" xfId="50" applyFont="1" applyFill="1" applyBorder="1" applyAlignment="1">
      <alignment horizontal="center" vertical="center" wrapText="1"/>
    </xf>
    <xf numFmtId="0" fontId="6" fillId="0" borderId="4" xfId="50" applyFont="1" applyBorder="1" applyAlignment="1">
      <alignment horizontal="center" vertical="center" wrapText="1"/>
    </xf>
    <xf numFmtId="0" fontId="6" fillId="0" borderId="5" xfId="50" applyFont="1" applyBorder="1" applyAlignment="1">
      <alignment horizontal="center" vertical="center" wrapText="1"/>
    </xf>
    <xf numFmtId="0" fontId="6" fillId="0" borderId="3" xfId="50" applyFont="1" applyBorder="1" applyAlignment="1">
      <alignment horizontal="center" vertical="center" wrapText="1"/>
    </xf>
    <xf numFmtId="0" fontId="6" fillId="0" borderId="7" xfId="50" applyFont="1" applyBorder="1" applyAlignment="1">
      <alignment horizontal="center" vertical="center" wrapText="1"/>
    </xf>
    <xf numFmtId="0" fontId="6" fillId="0" borderId="3" xfId="50" applyFont="1" applyBorder="1" applyAlignment="1">
      <alignment horizontal="center" vertical="center"/>
    </xf>
    <xf numFmtId="0" fontId="12" fillId="0" borderId="0" xfId="0" applyFont="1" applyFill="1" applyBorder="1" applyAlignment="1">
      <alignment vertical="center"/>
    </xf>
    <xf numFmtId="177"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绩效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2%20&#21306;&#22495;&#32489;&#25928;&#30446;&#26631;&#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人数"/>
      <sheetName val="绩效表测算"/>
      <sheetName val="医疗补助资金测算表"/>
      <sheetName val="已预拨资金"/>
      <sheetName val="绩效人数"/>
      <sheetName val="附件2全省绩效目标表"/>
      <sheetName val="成都"/>
      <sheetName val="德阳"/>
      <sheetName val="绵阳"/>
      <sheetName val="自贡"/>
      <sheetName val="攀枝花"/>
      <sheetName val="泸州"/>
      <sheetName val="广元"/>
      <sheetName val="遂宁"/>
      <sheetName val="内江"/>
      <sheetName val="乐山"/>
      <sheetName val="南充"/>
      <sheetName val="宜宾"/>
      <sheetName val="广安"/>
      <sheetName val="达州"/>
      <sheetName val="巴中"/>
      <sheetName val="雅安"/>
      <sheetName val="眉山"/>
      <sheetName val="资阳"/>
      <sheetName val="阿坝"/>
      <sheetName val="甘孜"/>
      <sheetName val="凉山"/>
    </sheetNames>
    <sheetDataSet>
      <sheetData sheetId="0"/>
      <sheetData sheetId="1">
        <row r="4">
          <cell r="D4">
            <v>25617</v>
          </cell>
          <cell r="E4">
            <v>4400</v>
          </cell>
        </row>
        <row r="6">
          <cell r="G6">
            <v>2443.55</v>
          </cell>
          <cell r="H6">
            <v>650.4</v>
          </cell>
        </row>
        <row r="7">
          <cell r="G7">
            <v>1096.06</v>
          </cell>
          <cell r="H7">
            <v>186.1</v>
          </cell>
        </row>
        <row r="12">
          <cell r="G12">
            <v>1477</v>
          </cell>
          <cell r="H12">
            <v>319.6</v>
          </cell>
        </row>
        <row r="19">
          <cell r="G19">
            <v>825.21</v>
          </cell>
          <cell r="H19">
            <v>142.4</v>
          </cell>
        </row>
        <row r="22">
          <cell r="G22">
            <v>136.87</v>
          </cell>
          <cell r="H22">
            <v>31.7</v>
          </cell>
        </row>
        <row r="25">
          <cell r="G25">
            <v>951.62</v>
          </cell>
          <cell r="H25">
            <v>173</v>
          </cell>
        </row>
        <row r="30">
          <cell r="G30">
            <v>989.88</v>
          </cell>
          <cell r="H30">
            <v>167.8</v>
          </cell>
        </row>
        <row r="35">
          <cell r="G35">
            <v>1245.05</v>
          </cell>
          <cell r="H35">
            <v>237</v>
          </cell>
        </row>
        <row r="39">
          <cell r="G39">
            <v>1319.92</v>
          </cell>
          <cell r="H39">
            <v>227.4</v>
          </cell>
        </row>
        <row r="43">
          <cell r="G43">
            <v>998.29</v>
          </cell>
          <cell r="H43">
            <v>175.6</v>
          </cell>
        </row>
        <row r="51">
          <cell r="G51">
            <v>3173.94</v>
          </cell>
          <cell r="H51">
            <v>526.7</v>
          </cell>
        </row>
        <row r="58">
          <cell r="G58">
            <v>1010.34</v>
          </cell>
          <cell r="H58">
            <v>144.7</v>
          </cell>
        </row>
        <row r="66">
          <cell r="G66">
            <v>1318.45</v>
          </cell>
          <cell r="H66">
            <v>215.5</v>
          </cell>
        </row>
        <row r="71">
          <cell r="G71">
            <v>3360.89</v>
          </cell>
          <cell r="H71">
            <v>413.6</v>
          </cell>
        </row>
        <row r="77">
          <cell r="G77">
            <v>1930.45</v>
          </cell>
          <cell r="H77">
            <v>257.4</v>
          </cell>
        </row>
        <row r="81">
          <cell r="G81">
            <v>444.81</v>
          </cell>
          <cell r="H81">
            <v>78.4</v>
          </cell>
        </row>
        <row r="88">
          <cell r="G88">
            <v>1051.57</v>
          </cell>
          <cell r="H88">
            <v>181</v>
          </cell>
        </row>
        <row r="93">
          <cell r="G93">
            <v>1296.77</v>
          </cell>
          <cell r="H93">
            <v>167.7</v>
          </cell>
        </row>
        <row r="96">
          <cell r="G96">
            <v>63.56</v>
          </cell>
          <cell r="H96">
            <v>12</v>
          </cell>
        </row>
        <row r="97">
          <cell r="G97">
            <v>74.54</v>
          </cell>
          <cell r="H97">
            <v>21.2</v>
          </cell>
        </row>
        <row r="98">
          <cell r="G98">
            <v>408.23</v>
          </cell>
          <cell r="H98">
            <v>70.8</v>
          </cell>
        </row>
      </sheetData>
      <sheetData sheetId="2"/>
      <sheetData sheetId="3"/>
      <sheetData sheetId="4"/>
      <sheetData sheetId="5">
        <row r="2">
          <cell r="A2" t="str">
            <v>区域绩效目标表</v>
          </cell>
        </row>
        <row r="3">
          <cell r="A3" t="str">
            <v>（2024年度）</v>
          </cell>
        </row>
        <row r="5">
          <cell r="D5" t="str">
            <v>省级主管部门</v>
          </cell>
        </row>
      </sheetData>
      <sheetData sheetId="6">
        <row r="2">
          <cell r="A2" t="str">
            <v>区域绩效目标表</v>
          </cell>
        </row>
        <row r="8">
          <cell r="D8">
            <v>2443.55</v>
          </cell>
        </row>
        <row r="9">
          <cell r="D9">
            <v>650.4</v>
          </cell>
        </row>
        <row r="11">
          <cell r="B11" t="str">
            <v>通过安排优抚对象医疗补助资金，对符合条件的优抚对象参保缴费、住院和门诊费用等进行补助，帮助解决优抚对象医疗难问题。</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zoomScale="88" zoomScaleNormal="88" workbookViewId="0">
      <selection activeCell="I12" sqref="I12"/>
    </sheetView>
  </sheetViews>
  <sheetFormatPr defaultColWidth="9" defaultRowHeight="13.5"/>
  <cols>
    <col min="1" max="1" width="17.2083333333333" style="19" customWidth="1"/>
    <col min="2" max="2" width="11.625" style="19" customWidth="1"/>
    <col min="3" max="3" width="12.925" style="19" customWidth="1"/>
    <col min="4" max="4" width="30.8416666666667" style="19" customWidth="1"/>
    <col min="5" max="5" width="23.0083333333333" style="19" customWidth="1"/>
    <col min="6" max="6" width="9" style="19"/>
    <col min="7" max="7" width="11.5" style="19"/>
    <col min="8" max="10" width="9" style="19"/>
    <col min="11" max="11" width="11.5" style="19"/>
    <col min="12" max="12" width="10.375" style="19"/>
    <col min="13" max="16384" width="9" style="19"/>
  </cols>
  <sheetData>
    <row r="1" s="19" customFormat="1" ht="35" customHeight="1" spans="1:11">
      <c r="A1" s="20" t="s">
        <v>0</v>
      </c>
      <c r="B1" s="21"/>
      <c r="C1" s="21"/>
      <c r="D1" s="21"/>
      <c r="E1" s="21"/>
      <c r="K1" s="38"/>
    </row>
    <row r="2" s="19" customFormat="1" ht="30" customHeight="1" spans="1:11">
      <c r="A2" s="4" t="s">
        <v>1</v>
      </c>
      <c r="B2" s="4"/>
      <c r="C2" s="4"/>
      <c r="D2" s="4"/>
      <c r="E2" s="4"/>
      <c r="K2" s="39"/>
    </row>
    <row r="3" s="19" customFormat="1" ht="30" customHeight="1" spans="1:5">
      <c r="A3" s="22" t="s">
        <v>2</v>
      </c>
      <c r="B3" s="22"/>
      <c r="C3" s="22"/>
      <c r="D3" s="22"/>
      <c r="E3" s="22"/>
    </row>
    <row r="4" s="19" customFormat="1" ht="30" customHeight="1" spans="1:5">
      <c r="A4" s="7" t="s">
        <v>3</v>
      </c>
      <c r="B4" s="7" t="s">
        <v>4</v>
      </c>
      <c r="C4" s="7"/>
      <c r="D4" s="7"/>
      <c r="E4" s="7"/>
    </row>
    <row r="5" s="19" customFormat="1" ht="30" customHeight="1" spans="1:5">
      <c r="A5" s="11" t="s">
        <v>5</v>
      </c>
      <c r="B5" s="7" t="s">
        <v>6</v>
      </c>
      <c r="C5" s="7"/>
      <c r="D5" s="11" t="s">
        <v>7</v>
      </c>
      <c r="E5" s="11" t="s">
        <v>8</v>
      </c>
    </row>
    <row r="6" s="19" customFormat="1" ht="30" customHeight="1" spans="1:5">
      <c r="A6" s="23" t="s">
        <v>9</v>
      </c>
      <c r="B6" s="24" t="s">
        <v>10</v>
      </c>
      <c r="C6" s="25"/>
      <c r="D6" s="26">
        <f>SUM(D7:E8)</f>
        <v>30017</v>
      </c>
      <c r="E6" s="27"/>
    </row>
    <row r="7" s="19" customFormat="1" ht="30" customHeight="1" spans="1:5">
      <c r="A7" s="28"/>
      <c r="B7" s="29" t="s">
        <v>11</v>
      </c>
      <c r="C7" s="30"/>
      <c r="D7" s="26">
        <f>[1]绩效表测算!D4</f>
        <v>25617</v>
      </c>
      <c r="E7" s="27"/>
    </row>
    <row r="8" s="19" customFormat="1" ht="30" customHeight="1" spans="1:5">
      <c r="A8" s="28"/>
      <c r="B8" s="29" t="s">
        <v>12</v>
      </c>
      <c r="C8" s="30"/>
      <c r="D8" s="26">
        <f>[1]绩效表测算!E4</f>
        <v>4400</v>
      </c>
      <c r="E8" s="27"/>
    </row>
    <row r="9" s="19" customFormat="1" ht="30" customHeight="1" spans="1:5">
      <c r="A9" s="31"/>
      <c r="B9" s="29" t="s">
        <v>13</v>
      </c>
      <c r="C9" s="30"/>
      <c r="D9" s="32" t="s">
        <v>14</v>
      </c>
      <c r="E9" s="33"/>
    </row>
    <row r="10" s="19" customFormat="1" ht="97" customHeight="1" spans="1:5">
      <c r="A10" s="10" t="s">
        <v>15</v>
      </c>
      <c r="B10" s="12" t="s">
        <v>16</v>
      </c>
      <c r="C10" s="12"/>
      <c r="D10" s="12"/>
      <c r="E10" s="12"/>
    </row>
    <row r="11" s="19" customFormat="1" ht="39.95" customHeight="1" spans="1:5">
      <c r="A11" s="7" t="s">
        <v>17</v>
      </c>
      <c r="B11" s="7" t="s">
        <v>18</v>
      </c>
      <c r="C11" s="7" t="s">
        <v>19</v>
      </c>
      <c r="D11" s="7" t="s">
        <v>20</v>
      </c>
      <c r="E11" s="16" t="s">
        <v>21</v>
      </c>
    </row>
    <row r="12" s="19" customFormat="1" ht="57" customHeight="1" spans="1:5">
      <c r="A12" s="7"/>
      <c r="B12" s="17" t="s">
        <v>22</v>
      </c>
      <c r="C12" s="34" t="s">
        <v>23</v>
      </c>
      <c r="D12" s="24" t="s">
        <v>24</v>
      </c>
      <c r="E12" s="16" t="s">
        <v>25</v>
      </c>
    </row>
    <row r="13" s="19" customFormat="1" ht="67" customHeight="1" spans="1:5">
      <c r="A13" s="7"/>
      <c r="B13" s="17"/>
      <c r="C13" s="35"/>
      <c r="D13" s="24" t="s">
        <v>26</v>
      </c>
      <c r="E13" s="16" t="s">
        <v>27</v>
      </c>
    </row>
    <row r="14" s="19" customFormat="1" ht="42" customHeight="1" spans="1:5">
      <c r="A14" s="7"/>
      <c r="B14" s="17"/>
      <c r="C14" s="15" t="s">
        <v>28</v>
      </c>
      <c r="D14" s="24" t="s">
        <v>29</v>
      </c>
      <c r="E14" s="18">
        <v>1</v>
      </c>
    </row>
    <row r="15" s="19" customFormat="1" ht="42" customHeight="1" spans="1:5">
      <c r="A15" s="7"/>
      <c r="B15" s="17"/>
      <c r="C15" s="15" t="s">
        <v>30</v>
      </c>
      <c r="D15" s="24" t="s">
        <v>31</v>
      </c>
      <c r="E15" s="18">
        <v>1</v>
      </c>
    </row>
    <row r="16" s="19" customFormat="1" ht="42" customHeight="1" spans="1:5">
      <c r="A16" s="7"/>
      <c r="B16" s="36" t="s">
        <v>32</v>
      </c>
      <c r="C16" s="15" t="s">
        <v>33</v>
      </c>
      <c r="D16" s="24" t="s">
        <v>34</v>
      </c>
      <c r="E16" s="18" t="s">
        <v>35</v>
      </c>
    </row>
    <row r="17" s="19" customFormat="1" ht="42" customHeight="1" spans="1:5">
      <c r="A17" s="7"/>
      <c r="B17" s="7" t="s">
        <v>36</v>
      </c>
      <c r="C17" s="15" t="s">
        <v>37</v>
      </c>
      <c r="D17" s="24" t="s">
        <v>38</v>
      </c>
      <c r="E17" s="16" t="s">
        <v>27</v>
      </c>
    </row>
    <row r="18" s="19" customFormat="1" spans="1:1">
      <c r="A18" s="37"/>
    </row>
  </sheetData>
  <mergeCells count="17">
    <mergeCell ref="A2:E2"/>
    <mergeCell ref="A3:E3"/>
    <mergeCell ref="B4:E4"/>
    <mergeCell ref="B5:C5"/>
    <mergeCell ref="B6:C6"/>
    <mergeCell ref="D6:E6"/>
    <mergeCell ref="B7:C7"/>
    <mergeCell ref="D7:E7"/>
    <mergeCell ref="B8:C8"/>
    <mergeCell ref="D8:E8"/>
    <mergeCell ref="B9:C9"/>
    <mergeCell ref="D9:E9"/>
    <mergeCell ref="B10:E10"/>
    <mergeCell ref="A6:A9"/>
    <mergeCell ref="A11:A17"/>
    <mergeCell ref="B12:B15"/>
    <mergeCell ref="C12:C13"/>
  </mergeCells>
  <pageMargins left="0.75" right="0.75" top="1" bottom="1" header="0.5" footer="0.5"/>
  <pageSetup paperSize="9" scale="9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zoomScale="88" zoomScaleNormal="88" topLeftCell="A11"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7.0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[1]附件2全省绩效目标表!A2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41</v>
      </c>
      <c r="C6" s="7"/>
      <c r="D6" s="11" t="s">
        <v>42</v>
      </c>
      <c r="E6" s="11" t="s">
        <v>43</v>
      </c>
      <c r="F6" s="11"/>
      <c r="G6" s="11"/>
    </row>
    <row r="7" s="1" customFormat="1" ht="29" customHeight="1" spans="1:7">
      <c r="A7" s="11" t="s">
        <v>44</v>
      </c>
      <c r="B7" s="12" t="s">
        <v>10</v>
      </c>
      <c r="C7" s="12"/>
      <c r="D7" s="13">
        <f>SUM([1]成都!D8:G9)</f>
        <v>3093.95</v>
      </c>
      <c r="E7" s="13"/>
      <c r="F7" s="13"/>
      <c r="G7" s="13"/>
    </row>
    <row r="8" s="1" customFormat="1" ht="29" customHeight="1" spans="1:7">
      <c r="A8" s="11"/>
      <c r="B8" s="14" t="s">
        <v>11</v>
      </c>
      <c r="C8" s="14"/>
      <c r="D8" s="13">
        <f>[1]绩效表测算!G6</f>
        <v>2443.55</v>
      </c>
      <c r="E8" s="13"/>
      <c r="F8" s="13"/>
      <c r="G8" s="13"/>
    </row>
    <row r="9" s="1" customFormat="1" ht="29" customHeight="1" spans="1:7">
      <c r="A9" s="11"/>
      <c r="B9" s="14" t="s">
        <v>45</v>
      </c>
      <c r="C9" s="14"/>
      <c r="D9" s="13">
        <f>[1]绩效表测算!H6</f>
        <v>650.4</v>
      </c>
      <c r="E9" s="13"/>
      <c r="F9" s="13"/>
      <c r="G9" s="13"/>
    </row>
    <row r="10" s="1" customFormat="1" ht="29" customHeight="1" spans="1:7">
      <c r="A10" s="11"/>
      <c r="B10" s="14" t="s">
        <v>13</v>
      </c>
      <c r="C10" s="14"/>
      <c r="D10" s="15" t="s">
        <v>14</v>
      </c>
      <c r="E10" s="15"/>
      <c r="F10" s="15"/>
      <c r="G10" s="15"/>
    </row>
    <row r="11" s="1" customFormat="1" ht="96" customHeight="1" spans="1:7">
      <c r="A11" s="7" t="s">
        <v>15</v>
      </c>
      <c r="B11" s="12" t="s">
        <v>16</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55"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24.95" customHeight="1"/>
    <row r="20" s="1" customFormat="1" ht="30" customHeight="1"/>
    <row r="21" s="1" customFormat="1" ht="30" customHeight="1"/>
    <row r="22" s="1" customFormat="1" ht="30" customHeight="1"/>
    <row r="23" s="1" customFormat="1" ht="26.1" customHeight="1"/>
    <row r="24" s="1" customFormat="1" ht="27" customHeight="1"/>
    <row r="25" s="1" customFormat="1" ht="30" customHeight="1"/>
    <row r="26" s="1" customFormat="1" ht="15.75" spans="1:6">
      <c r="A26" s="3"/>
      <c r="B26" s="3"/>
      <c r="C26" s="3"/>
      <c r="D26" s="3"/>
      <c r="E26" s="3"/>
      <c r="F26" s="3"/>
    </row>
    <row r="27" s="1" customFormat="1" ht="15.75" spans="1:6">
      <c r="A27" s="3"/>
      <c r="B27" s="3"/>
      <c r="C27" s="3"/>
      <c r="D27" s="3"/>
      <c r="E27" s="3"/>
      <c r="F27"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8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7.0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47</v>
      </c>
      <c r="C6" s="7"/>
      <c r="D6" s="11" t="s">
        <v>42</v>
      </c>
      <c r="E6" s="11" t="s">
        <v>48</v>
      </c>
      <c r="F6" s="11"/>
      <c r="G6" s="11"/>
    </row>
    <row r="7" s="1" customFormat="1" ht="29" customHeight="1" spans="1:7">
      <c r="A7" s="11" t="s">
        <v>44</v>
      </c>
      <c r="B7" s="12" t="s">
        <v>10</v>
      </c>
      <c r="C7" s="12"/>
      <c r="D7" s="13">
        <f>SUM(D8:G9)</f>
        <v>1282.16</v>
      </c>
      <c r="E7" s="13"/>
      <c r="F7" s="13"/>
      <c r="G7" s="13"/>
    </row>
    <row r="8" s="1" customFormat="1" ht="29" customHeight="1" spans="1:7">
      <c r="A8" s="11"/>
      <c r="B8" s="14" t="s">
        <v>11</v>
      </c>
      <c r="C8" s="14"/>
      <c r="D8" s="13">
        <f>[1]绩效表测算!G7</f>
        <v>1096.06</v>
      </c>
      <c r="E8" s="13"/>
      <c r="F8" s="13"/>
      <c r="G8" s="13"/>
    </row>
    <row r="9" s="1" customFormat="1" ht="29" customHeight="1" spans="1:7">
      <c r="A9" s="11"/>
      <c r="B9" s="14" t="s">
        <v>45</v>
      </c>
      <c r="C9" s="14"/>
      <c r="D9" s="13">
        <f>[1]绩效表测算!H7</f>
        <v>186.1</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24.95" customHeight="1"/>
    <row r="20" s="1" customFormat="1" ht="30" customHeight="1"/>
    <row r="21" s="1" customFormat="1" ht="30" customHeight="1"/>
    <row r="22" s="1" customFormat="1" ht="30" customHeight="1"/>
    <row r="23" s="1" customFormat="1" ht="26.1" customHeight="1"/>
    <row r="24" s="1" customFormat="1" ht="27" customHeight="1"/>
    <row r="25" s="1" customFormat="1" ht="30" customHeight="1"/>
    <row r="26" s="1" customFormat="1" ht="15.75" spans="1:6">
      <c r="A26" s="3"/>
      <c r="B26" s="3"/>
      <c r="C26" s="3"/>
      <c r="D26" s="3"/>
      <c r="E26" s="3"/>
      <c r="F26" s="3"/>
    </row>
    <row r="27" s="1" customFormat="1" ht="15.75" spans="1:6">
      <c r="A27" s="3"/>
      <c r="B27" s="3"/>
      <c r="C27" s="3"/>
      <c r="D27" s="3"/>
      <c r="E27" s="3"/>
      <c r="F27"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8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zoomScale="88" zoomScaleNormal="88" topLeftCell="A11"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49</v>
      </c>
      <c r="C6" s="7"/>
      <c r="D6" s="11" t="s">
        <v>42</v>
      </c>
      <c r="E6" s="11" t="s">
        <v>50</v>
      </c>
      <c r="F6" s="11"/>
      <c r="G6" s="11"/>
    </row>
    <row r="7" s="1" customFormat="1" ht="29" customHeight="1" spans="1:7">
      <c r="A7" s="11" t="s">
        <v>44</v>
      </c>
      <c r="B7" s="12" t="s">
        <v>10</v>
      </c>
      <c r="C7" s="12"/>
      <c r="D7" s="13">
        <f>D8+D9</f>
        <v>1796.6</v>
      </c>
      <c r="E7" s="13"/>
      <c r="F7" s="13"/>
      <c r="G7" s="13"/>
    </row>
    <row r="8" s="1" customFormat="1" ht="29" customHeight="1" spans="1:7">
      <c r="A8" s="11"/>
      <c r="B8" s="14" t="s">
        <v>11</v>
      </c>
      <c r="C8" s="14"/>
      <c r="D8" s="13">
        <f>[1]绩效表测算!G12</f>
        <v>1477</v>
      </c>
      <c r="E8" s="13"/>
      <c r="F8" s="13"/>
      <c r="G8" s="13"/>
    </row>
    <row r="9" s="1" customFormat="1" ht="29" customHeight="1" spans="1:7">
      <c r="A9" s="11"/>
      <c r="B9" s="14" t="s">
        <v>45</v>
      </c>
      <c r="C9" s="14"/>
      <c r="D9" s="13">
        <f>[1]绩效表测算!H12</f>
        <v>319.6</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24.95" customHeight="1"/>
    <row r="20" s="1" customFormat="1" ht="30" customHeight="1"/>
    <row r="21" s="1" customFormat="1" ht="30" customHeight="1"/>
    <row r="22" s="1" customFormat="1" ht="30" customHeight="1"/>
    <row r="23" s="1" customFormat="1" ht="26.1" customHeight="1"/>
    <row r="24" s="1" customFormat="1" ht="27" customHeight="1"/>
    <row r="25" s="1" customFormat="1" ht="30" customHeight="1"/>
    <row r="26" s="1" customFormat="1" ht="15.75" spans="1:6">
      <c r="A26" s="3"/>
      <c r="B26" s="3"/>
      <c r="C26" s="3"/>
      <c r="D26" s="3"/>
      <c r="E26" s="3"/>
      <c r="F26" s="3"/>
    </row>
    <row r="27" s="1" customFormat="1" ht="15.75" spans="1:6">
      <c r="A27" s="3"/>
      <c r="B27" s="3"/>
      <c r="C27" s="3"/>
      <c r="D27" s="3"/>
      <c r="E27" s="3"/>
      <c r="F27"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51</v>
      </c>
      <c r="C6" s="7"/>
      <c r="D6" s="11" t="s">
        <v>42</v>
      </c>
      <c r="E6" s="11" t="s">
        <v>52</v>
      </c>
      <c r="F6" s="11"/>
      <c r="G6" s="11"/>
    </row>
    <row r="7" s="1" customFormat="1" ht="29" customHeight="1" spans="1:7">
      <c r="A7" s="11" t="s">
        <v>44</v>
      </c>
      <c r="B7" s="12" t="s">
        <v>10</v>
      </c>
      <c r="C7" s="12"/>
      <c r="D7" s="13">
        <f>D8+D9</f>
        <v>967.61</v>
      </c>
      <c r="E7" s="13"/>
      <c r="F7" s="13"/>
      <c r="G7" s="13"/>
    </row>
    <row r="8" s="1" customFormat="1" ht="29" customHeight="1" spans="1:7">
      <c r="A8" s="11"/>
      <c r="B8" s="14" t="s">
        <v>11</v>
      </c>
      <c r="C8" s="14"/>
      <c r="D8" s="13">
        <f>[1]绩效表测算!G19</f>
        <v>825.21</v>
      </c>
      <c r="E8" s="13"/>
      <c r="F8" s="13"/>
      <c r="G8" s="13"/>
    </row>
    <row r="9" s="1" customFormat="1" ht="29" customHeight="1" spans="1:7">
      <c r="A9" s="11"/>
      <c r="B9" s="14" t="s">
        <v>45</v>
      </c>
      <c r="C9" s="14"/>
      <c r="D9" s="13">
        <f>[1]绩效表测算!H19</f>
        <v>142.4</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24.95" customHeight="1"/>
    <row r="20" s="1" customFormat="1" ht="30" customHeight="1"/>
    <row r="21" s="1" customFormat="1" ht="30" customHeight="1"/>
    <row r="22" s="1" customFormat="1" ht="30" customHeight="1"/>
    <row r="23" s="1" customFormat="1" ht="26.1" customHeight="1"/>
    <row r="24" s="1" customFormat="1" ht="27" customHeight="1"/>
    <row r="25" s="1" customFormat="1" ht="30" customHeight="1"/>
    <row r="26" s="1" customFormat="1" ht="15.75" spans="1:6">
      <c r="A26" s="3"/>
      <c r="B26" s="3"/>
      <c r="C26" s="3"/>
      <c r="D26" s="3"/>
      <c r="E26" s="3"/>
      <c r="F26" s="3"/>
    </row>
    <row r="27" s="1" customFormat="1" ht="15.75" spans="1:6">
      <c r="A27" s="3"/>
      <c r="B27" s="3"/>
      <c r="C27" s="3"/>
      <c r="D27" s="3"/>
      <c r="E27" s="3"/>
      <c r="F27"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53</v>
      </c>
      <c r="C6" s="7"/>
      <c r="D6" s="11" t="s">
        <v>42</v>
      </c>
      <c r="E6" s="11" t="s">
        <v>54</v>
      </c>
      <c r="F6" s="11"/>
      <c r="G6" s="11"/>
    </row>
    <row r="7" s="1" customFormat="1" ht="29" customHeight="1" spans="1:7">
      <c r="A7" s="11" t="s">
        <v>44</v>
      </c>
      <c r="B7" s="12" t="s">
        <v>10</v>
      </c>
      <c r="C7" s="12"/>
      <c r="D7" s="13">
        <f>D8+D9</f>
        <v>168.57</v>
      </c>
      <c r="E7" s="13"/>
      <c r="F7" s="13"/>
      <c r="G7" s="13"/>
    </row>
    <row r="8" s="1" customFormat="1" ht="29" customHeight="1" spans="1:7">
      <c r="A8" s="11"/>
      <c r="B8" s="14" t="s">
        <v>11</v>
      </c>
      <c r="C8" s="14"/>
      <c r="D8" s="13">
        <f>[1]绩效表测算!G22</f>
        <v>136.87</v>
      </c>
      <c r="E8" s="13"/>
      <c r="F8" s="13"/>
      <c r="G8" s="13"/>
    </row>
    <row r="9" s="1" customFormat="1" ht="29" customHeight="1" spans="1:7">
      <c r="A9" s="11"/>
      <c r="B9" s="14" t="s">
        <v>45</v>
      </c>
      <c r="C9" s="14"/>
      <c r="D9" s="13">
        <f>[1]绩效表测算!H22</f>
        <v>31.7</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24.95" customHeight="1"/>
    <row r="20" s="1" customFormat="1" ht="30" customHeight="1"/>
    <row r="21" s="1" customFormat="1" ht="30" customHeight="1"/>
    <row r="22" s="1" customFormat="1" ht="30" customHeight="1"/>
    <row r="23" s="1" customFormat="1" ht="26.1" customHeight="1"/>
    <row r="24" s="1" customFormat="1" ht="27" customHeight="1"/>
    <row r="25" s="1" customFormat="1" ht="30" customHeight="1"/>
    <row r="26" s="1" customFormat="1" ht="15.75" spans="1:6">
      <c r="A26" s="3"/>
      <c r="B26" s="3"/>
      <c r="C26" s="3"/>
      <c r="D26" s="3"/>
      <c r="E26" s="3"/>
      <c r="F26" s="3"/>
    </row>
    <row r="27" s="1" customFormat="1" ht="15.75" spans="1:6">
      <c r="A27" s="3"/>
      <c r="B27" s="3"/>
      <c r="C27" s="3"/>
      <c r="D27" s="3"/>
      <c r="E27" s="3"/>
      <c r="F27"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55</v>
      </c>
      <c r="C6" s="7"/>
      <c r="D6" s="11" t="s">
        <v>42</v>
      </c>
      <c r="E6" s="11" t="s">
        <v>56</v>
      </c>
      <c r="F6" s="11"/>
      <c r="G6" s="11"/>
    </row>
    <row r="7" s="1" customFormat="1" ht="29" customHeight="1" spans="1:7">
      <c r="A7" s="11" t="s">
        <v>44</v>
      </c>
      <c r="B7" s="12" t="s">
        <v>10</v>
      </c>
      <c r="C7" s="12"/>
      <c r="D7" s="13">
        <f>D8+D9</f>
        <v>1124.62</v>
      </c>
      <c r="E7" s="13"/>
      <c r="F7" s="13"/>
      <c r="G7" s="13"/>
    </row>
    <row r="8" s="1" customFormat="1" ht="29" customHeight="1" spans="1:7">
      <c r="A8" s="11"/>
      <c r="B8" s="14" t="s">
        <v>11</v>
      </c>
      <c r="C8" s="14"/>
      <c r="D8" s="13">
        <f>[1]绩效表测算!G25</f>
        <v>951.62</v>
      </c>
      <c r="E8" s="13"/>
      <c r="F8" s="13"/>
      <c r="G8" s="13"/>
    </row>
    <row r="9" s="1" customFormat="1" ht="29" customHeight="1" spans="1:7">
      <c r="A9" s="11"/>
      <c r="B9" s="14" t="s">
        <v>45</v>
      </c>
      <c r="C9" s="14"/>
      <c r="D9" s="13">
        <f>[1]绩效表测算!H25</f>
        <v>173</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24.95" customHeight="1"/>
    <row r="20" s="1" customFormat="1" ht="30" customHeight="1"/>
    <row r="21" s="1" customFormat="1" ht="30" customHeight="1"/>
    <row r="22" s="1" customFormat="1" ht="30" customHeight="1"/>
    <row r="23" s="1" customFormat="1" ht="26.1" customHeight="1"/>
    <row r="24" s="1" customFormat="1" ht="27" customHeight="1"/>
    <row r="25" s="1" customFormat="1" ht="30" customHeight="1"/>
    <row r="26" s="1" customFormat="1" ht="15.75" spans="1:6">
      <c r="A26" s="3"/>
      <c r="B26" s="3"/>
      <c r="C26" s="3"/>
      <c r="D26" s="3"/>
      <c r="E26" s="3"/>
      <c r="F26" s="3"/>
    </row>
    <row r="27" s="1" customFormat="1" ht="15.75" spans="1:6">
      <c r="A27" s="3"/>
      <c r="B27" s="3"/>
      <c r="C27" s="3"/>
      <c r="D27" s="3"/>
      <c r="E27" s="3"/>
      <c r="F27"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57</v>
      </c>
      <c r="C6" s="7"/>
      <c r="D6" s="11" t="s">
        <v>42</v>
      </c>
      <c r="E6" s="11" t="s">
        <v>58</v>
      </c>
      <c r="F6" s="11"/>
      <c r="G6" s="11"/>
    </row>
    <row r="7" s="1" customFormat="1" ht="29" customHeight="1" spans="1:7">
      <c r="A7" s="11" t="s">
        <v>44</v>
      </c>
      <c r="B7" s="12" t="s">
        <v>10</v>
      </c>
      <c r="C7" s="12"/>
      <c r="D7" s="13">
        <f>D8+D9</f>
        <v>1157.68</v>
      </c>
      <c r="E7" s="13"/>
      <c r="F7" s="13"/>
      <c r="G7" s="13"/>
    </row>
    <row r="8" s="1" customFormat="1" ht="29" customHeight="1" spans="1:7">
      <c r="A8" s="11"/>
      <c r="B8" s="14" t="s">
        <v>11</v>
      </c>
      <c r="C8" s="14"/>
      <c r="D8" s="13">
        <f>[1]绩效表测算!G30</f>
        <v>989.88</v>
      </c>
      <c r="E8" s="13"/>
      <c r="F8" s="13"/>
      <c r="G8" s="13"/>
    </row>
    <row r="9" s="1" customFormat="1" ht="29" customHeight="1" spans="1:7">
      <c r="A9" s="11"/>
      <c r="B9" s="14" t="s">
        <v>45</v>
      </c>
      <c r="C9" s="14"/>
      <c r="D9" s="13">
        <f>[1]绩效表测算!H30</f>
        <v>167.8</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24.95" customHeight="1"/>
    <row r="20" s="1" customFormat="1" ht="30" customHeight="1"/>
    <row r="21" s="1" customFormat="1" ht="30" customHeight="1"/>
    <row r="22" s="1" customFormat="1" ht="30" customHeight="1"/>
    <row r="23" s="1" customFormat="1" ht="26.1" customHeight="1"/>
    <row r="24" s="1" customFormat="1" ht="27" customHeight="1"/>
    <row r="25" s="1" customFormat="1" ht="30" customHeight="1"/>
    <row r="26" s="1" customFormat="1" ht="15.75" spans="1:6">
      <c r="A26" s="3"/>
      <c r="B26" s="3"/>
      <c r="C26" s="3"/>
      <c r="D26" s="3"/>
      <c r="E26" s="3"/>
      <c r="F26" s="3"/>
    </row>
    <row r="27" s="1" customFormat="1" ht="15.75" spans="1:6">
      <c r="A27" s="3"/>
      <c r="B27" s="3"/>
      <c r="C27" s="3"/>
      <c r="D27" s="3"/>
      <c r="E27" s="3"/>
      <c r="F27"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59</v>
      </c>
      <c r="C6" s="7"/>
      <c r="D6" s="11" t="s">
        <v>42</v>
      </c>
      <c r="E6" s="11" t="s">
        <v>60</v>
      </c>
      <c r="F6" s="11"/>
      <c r="G6" s="11"/>
    </row>
    <row r="7" s="1" customFormat="1" ht="29" customHeight="1" spans="1:7">
      <c r="A7" s="11" t="s">
        <v>44</v>
      </c>
      <c r="B7" s="12" t="s">
        <v>10</v>
      </c>
      <c r="C7" s="12"/>
      <c r="D7" s="13">
        <f>D8+D9</f>
        <v>1482.05</v>
      </c>
      <c r="E7" s="13"/>
      <c r="F7" s="13"/>
      <c r="G7" s="13"/>
    </row>
    <row r="8" s="1" customFormat="1" ht="29" customHeight="1" spans="1:7">
      <c r="A8" s="11"/>
      <c r="B8" s="14" t="s">
        <v>11</v>
      </c>
      <c r="C8" s="14"/>
      <c r="D8" s="13">
        <f>[1]绩效表测算!G35</f>
        <v>1245.05</v>
      </c>
      <c r="E8" s="13"/>
      <c r="F8" s="13"/>
      <c r="G8" s="13"/>
    </row>
    <row r="9" s="1" customFormat="1" ht="29" customHeight="1" spans="1:7">
      <c r="A9" s="11"/>
      <c r="B9" s="14" t="s">
        <v>45</v>
      </c>
      <c r="C9" s="14"/>
      <c r="D9" s="13">
        <f>[1]绩效表测算!H35</f>
        <v>237</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24.95" customHeight="1"/>
    <row r="20" s="1" customFormat="1" ht="30" customHeight="1"/>
    <row r="21" s="1" customFormat="1" ht="30" customHeight="1"/>
    <row r="22" s="1" customFormat="1" ht="30" customHeight="1"/>
    <row r="23" s="1" customFormat="1" ht="26.1" customHeight="1"/>
    <row r="24" s="1" customFormat="1" ht="27" customHeight="1"/>
    <row r="25" s="1" customFormat="1" ht="30" customHeight="1"/>
    <row r="26" s="1" customFormat="1" ht="15.75" spans="1:6">
      <c r="A26" s="3"/>
      <c r="B26" s="3"/>
      <c r="C26" s="3"/>
      <c r="D26" s="3"/>
      <c r="E26" s="3"/>
      <c r="F26" s="3"/>
    </row>
    <row r="27" s="1" customFormat="1" ht="15.75" spans="1:6">
      <c r="A27" s="3"/>
      <c r="B27" s="3"/>
      <c r="C27" s="3"/>
      <c r="D27" s="3"/>
      <c r="E27" s="3"/>
      <c r="F27"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61</v>
      </c>
      <c r="C6" s="7"/>
      <c r="D6" s="11" t="s">
        <v>42</v>
      </c>
      <c r="E6" s="11" t="s">
        <v>62</v>
      </c>
      <c r="F6" s="11"/>
      <c r="G6" s="11"/>
    </row>
    <row r="7" s="1" customFormat="1" ht="29" customHeight="1" spans="1:7">
      <c r="A7" s="11" t="s">
        <v>44</v>
      </c>
      <c r="B7" s="12" t="s">
        <v>10</v>
      </c>
      <c r="C7" s="12"/>
      <c r="D7" s="13">
        <f>D8+D9</f>
        <v>1547.32</v>
      </c>
      <c r="E7" s="13"/>
      <c r="F7" s="13"/>
      <c r="G7" s="13"/>
    </row>
    <row r="8" s="1" customFormat="1" ht="29" customHeight="1" spans="1:7">
      <c r="A8" s="11"/>
      <c r="B8" s="14" t="s">
        <v>11</v>
      </c>
      <c r="C8" s="14"/>
      <c r="D8" s="13">
        <f>[1]绩效表测算!G39</f>
        <v>1319.92</v>
      </c>
      <c r="E8" s="13"/>
      <c r="F8" s="13"/>
      <c r="G8" s="13"/>
    </row>
    <row r="9" s="1" customFormat="1" ht="29" customHeight="1" spans="1:7">
      <c r="A9" s="11"/>
      <c r="B9" s="14" t="s">
        <v>45</v>
      </c>
      <c r="C9" s="14"/>
      <c r="D9" s="13">
        <f>[1]绩效表测算!H39</f>
        <v>227.4</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24.95" customHeight="1"/>
    <row r="20" s="1" customFormat="1" ht="30" customHeight="1"/>
    <row r="21" s="1" customFormat="1" ht="30" customHeight="1"/>
    <row r="22" s="1" customFormat="1" ht="30" customHeight="1"/>
    <row r="23" s="1" customFormat="1" ht="26.1" customHeight="1"/>
    <row r="24" s="1" customFormat="1" ht="27" customHeight="1"/>
    <row r="25" s="1" customFormat="1" ht="30" customHeight="1"/>
    <row r="26" s="1" customFormat="1" ht="15.75" spans="1:6">
      <c r="A26" s="3"/>
      <c r="B26" s="3"/>
      <c r="C26" s="3"/>
      <c r="D26" s="3"/>
      <c r="E26" s="3"/>
      <c r="F26" s="3"/>
    </row>
    <row r="27" s="1" customFormat="1" ht="15.75" spans="1:6">
      <c r="A27" s="3"/>
      <c r="B27" s="3"/>
      <c r="C27" s="3"/>
      <c r="D27" s="3"/>
      <c r="E27" s="3"/>
      <c r="F27"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63</v>
      </c>
      <c r="C6" s="7"/>
      <c r="D6" s="11" t="s">
        <v>42</v>
      </c>
      <c r="E6" s="11" t="s">
        <v>64</v>
      </c>
      <c r="F6" s="11"/>
      <c r="G6" s="11"/>
    </row>
    <row r="7" s="1" customFormat="1" ht="29" customHeight="1" spans="1:7">
      <c r="A7" s="11" t="s">
        <v>44</v>
      </c>
      <c r="B7" s="12" t="s">
        <v>10</v>
      </c>
      <c r="C7" s="12"/>
      <c r="D7" s="13">
        <f>D8+D9</f>
        <v>1173.89</v>
      </c>
      <c r="E7" s="13"/>
      <c r="F7" s="13"/>
      <c r="G7" s="13"/>
    </row>
    <row r="8" s="1" customFormat="1" ht="29" customHeight="1" spans="1:7">
      <c r="A8" s="11"/>
      <c r="B8" s="14" t="s">
        <v>11</v>
      </c>
      <c r="C8" s="14"/>
      <c r="D8" s="13">
        <f>[1]绩效表测算!G43</f>
        <v>998.29</v>
      </c>
      <c r="E8" s="13"/>
      <c r="F8" s="13"/>
      <c r="G8" s="13"/>
    </row>
    <row r="9" s="1" customFormat="1" ht="29" customHeight="1" spans="1:7">
      <c r="A9" s="11"/>
      <c r="B9" s="14" t="s">
        <v>45</v>
      </c>
      <c r="C9" s="14"/>
      <c r="D9" s="13">
        <f>[1]绩效表测算!H43</f>
        <v>175.6</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30" customHeight="1"/>
    <row r="20" s="1" customFormat="1" ht="24.95" customHeight="1"/>
    <row r="21" s="1" customFormat="1" ht="30" customHeight="1"/>
    <row r="22" s="1" customFormat="1" ht="30" customHeight="1"/>
    <row r="23" s="1" customFormat="1" ht="30" customHeight="1"/>
    <row r="24" s="1" customFormat="1" ht="26.1" customHeight="1"/>
    <row r="25" s="1" customFormat="1" ht="27" customHeight="1"/>
    <row r="26" s="1" customFormat="1" ht="15.75" spans="1:6">
      <c r="A26" s="3"/>
      <c r="B26" s="3"/>
      <c r="C26" s="3"/>
      <c r="D26" s="3"/>
      <c r="E26" s="3"/>
      <c r="F26" s="3"/>
    </row>
    <row r="27" s="1" customFormat="1" ht="15.75" spans="1:6">
      <c r="A27" s="3"/>
      <c r="B27" s="3"/>
      <c r="C27" s="3"/>
      <c r="D27" s="3"/>
      <c r="E27" s="3"/>
      <c r="F27" s="3"/>
    </row>
    <row r="28" s="1" customFormat="1" ht="15.75" spans="1:6">
      <c r="A28" s="3"/>
      <c r="B28" s="3"/>
      <c r="C28" s="3"/>
      <c r="D28" s="3"/>
      <c r="E28" s="3"/>
      <c r="F28"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65</v>
      </c>
      <c r="C6" s="7"/>
      <c r="D6" s="11" t="s">
        <v>42</v>
      </c>
      <c r="E6" s="11" t="s">
        <v>66</v>
      </c>
      <c r="F6" s="11"/>
      <c r="G6" s="11"/>
    </row>
    <row r="7" s="1" customFormat="1" ht="29" customHeight="1" spans="1:7">
      <c r="A7" s="11" t="s">
        <v>44</v>
      </c>
      <c r="B7" s="12" t="s">
        <v>10</v>
      </c>
      <c r="C7" s="12"/>
      <c r="D7" s="13">
        <f>D8+D9</f>
        <v>3700.64</v>
      </c>
      <c r="E7" s="13"/>
      <c r="F7" s="13"/>
      <c r="G7" s="13"/>
    </row>
    <row r="8" s="1" customFormat="1" ht="29" customHeight="1" spans="1:7">
      <c r="A8" s="11"/>
      <c r="B8" s="14" t="s">
        <v>11</v>
      </c>
      <c r="C8" s="14"/>
      <c r="D8" s="13">
        <f>[1]绩效表测算!G51</f>
        <v>3173.94</v>
      </c>
      <c r="E8" s="13"/>
      <c r="F8" s="13"/>
      <c r="G8" s="13"/>
    </row>
    <row r="9" s="1" customFormat="1" ht="29" customHeight="1" spans="1:7">
      <c r="A9" s="11"/>
      <c r="B9" s="14" t="s">
        <v>45</v>
      </c>
      <c r="C9" s="14"/>
      <c r="D9" s="13">
        <f>[1]绩效表测算!H51</f>
        <v>526.7</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24.95" customHeight="1"/>
    <row r="20" s="1" customFormat="1" ht="30" customHeight="1"/>
    <row r="21" s="1" customFormat="1" ht="30" customHeight="1"/>
    <row r="22" s="1" customFormat="1" ht="30" customHeight="1"/>
    <row r="23" s="1" customFormat="1" ht="26.1" customHeight="1"/>
    <row r="24" s="1" customFormat="1" ht="27" customHeight="1"/>
    <row r="25" s="1" customFormat="1" ht="30" customHeight="1"/>
    <row r="26" s="1" customFormat="1" ht="15.75" spans="1:6">
      <c r="A26" s="3"/>
      <c r="B26" s="3"/>
      <c r="C26" s="3"/>
      <c r="D26" s="3"/>
      <c r="E26" s="3"/>
      <c r="F26" s="3"/>
    </row>
    <row r="27" s="1" customFormat="1" ht="15.75" spans="1:6">
      <c r="A27" s="3"/>
      <c r="B27" s="3"/>
      <c r="C27" s="3"/>
      <c r="D27" s="3"/>
      <c r="E27" s="3"/>
      <c r="F27"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zoomScale="88" zoomScaleNormal="88" topLeftCell="A5"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67</v>
      </c>
      <c r="C6" s="7"/>
      <c r="D6" s="11" t="s">
        <v>42</v>
      </c>
      <c r="E6" s="11" t="s">
        <v>68</v>
      </c>
      <c r="F6" s="11"/>
      <c r="G6" s="11"/>
    </row>
    <row r="7" s="1" customFormat="1" ht="29" customHeight="1" spans="1:7">
      <c r="A7" s="11" t="s">
        <v>44</v>
      </c>
      <c r="B7" s="12" t="s">
        <v>10</v>
      </c>
      <c r="C7" s="12"/>
      <c r="D7" s="13">
        <f>D8+D9</f>
        <v>1155.04</v>
      </c>
      <c r="E7" s="13"/>
      <c r="F7" s="13"/>
      <c r="G7" s="13"/>
    </row>
    <row r="8" s="1" customFormat="1" ht="29" customHeight="1" spans="1:7">
      <c r="A8" s="11"/>
      <c r="B8" s="14" t="s">
        <v>11</v>
      </c>
      <c r="C8" s="14"/>
      <c r="D8" s="13">
        <f>[1]绩效表测算!G58</f>
        <v>1010.34</v>
      </c>
      <c r="E8" s="13"/>
      <c r="F8" s="13"/>
      <c r="G8" s="13"/>
    </row>
    <row r="9" s="1" customFormat="1" ht="29" customHeight="1" spans="1:7">
      <c r="A9" s="11"/>
      <c r="B9" s="14" t="s">
        <v>45</v>
      </c>
      <c r="C9" s="14"/>
      <c r="D9" s="13">
        <f>[1]绩效表测算!H58</f>
        <v>144.7</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24.95" customHeight="1"/>
    <row r="20" s="1" customFormat="1" ht="30" customHeight="1"/>
    <row r="21" s="1" customFormat="1" ht="30" customHeight="1"/>
    <row r="22" s="1" customFormat="1" ht="30" customHeight="1"/>
    <row r="23" s="1" customFormat="1" ht="26.1" customHeight="1"/>
    <row r="24" s="1" customFormat="1" ht="27" customHeight="1"/>
    <row r="25" s="1" customFormat="1" ht="30" customHeight="1"/>
    <row r="26" s="1" customFormat="1" ht="15.75" spans="1:6">
      <c r="A26" s="3"/>
      <c r="B26" s="3"/>
      <c r="C26" s="3"/>
      <c r="D26" s="3"/>
      <c r="E26" s="3"/>
      <c r="F26" s="3"/>
    </row>
    <row r="27" s="1" customFormat="1" ht="15.75" spans="1:6">
      <c r="A27" s="3"/>
      <c r="B27" s="3"/>
      <c r="C27" s="3"/>
      <c r="D27" s="3"/>
      <c r="E27" s="3"/>
      <c r="F27"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69</v>
      </c>
      <c r="C6" s="7"/>
      <c r="D6" s="11" t="s">
        <v>42</v>
      </c>
      <c r="E6" s="11" t="s">
        <v>70</v>
      </c>
      <c r="F6" s="11"/>
      <c r="G6" s="11"/>
    </row>
    <row r="7" s="1" customFormat="1" ht="29" customHeight="1" spans="1:7">
      <c r="A7" s="11" t="s">
        <v>44</v>
      </c>
      <c r="B7" s="12" t="s">
        <v>10</v>
      </c>
      <c r="C7" s="12"/>
      <c r="D7" s="13">
        <f>D8+D9</f>
        <v>1533.95</v>
      </c>
      <c r="E7" s="13"/>
      <c r="F7" s="13"/>
      <c r="G7" s="13"/>
    </row>
    <row r="8" s="1" customFormat="1" ht="29" customHeight="1" spans="1:7">
      <c r="A8" s="11"/>
      <c r="B8" s="14" t="s">
        <v>11</v>
      </c>
      <c r="C8" s="14"/>
      <c r="D8" s="13">
        <f>[1]绩效表测算!G66</f>
        <v>1318.45</v>
      </c>
      <c r="E8" s="13"/>
      <c r="F8" s="13"/>
      <c r="G8" s="13"/>
    </row>
    <row r="9" s="1" customFormat="1" ht="29" customHeight="1" spans="1:7">
      <c r="A9" s="11"/>
      <c r="B9" s="14" t="s">
        <v>45</v>
      </c>
      <c r="C9" s="14"/>
      <c r="D9" s="13">
        <f>[1]绩效表测算!H66</f>
        <v>215.5</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30" customHeight="1"/>
    <row r="20" s="1" customFormat="1" ht="24.95" customHeight="1"/>
    <row r="21" s="1" customFormat="1" ht="30" customHeight="1"/>
    <row r="22" s="1" customFormat="1" ht="30" customHeight="1"/>
    <row r="23" s="1" customFormat="1" ht="30" customHeight="1"/>
    <row r="24" s="1" customFormat="1" ht="26.1" customHeight="1"/>
    <row r="25" s="1" customFormat="1" ht="27" customHeight="1"/>
    <row r="26" s="1" customFormat="1" ht="15.75" spans="1:6">
      <c r="A26" s="3"/>
      <c r="B26" s="3"/>
      <c r="C26" s="3"/>
      <c r="D26" s="3"/>
      <c r="E26" s="3"/>
      <c r="F26" s="3"/>
    </row>
    <row r="27" s="1" customFormat="1" ht="15.75" spans="1:6">
      <c r="A27" s="3"/>
      <c r="B27" s="3"/>
      <c r="C27" s="3"/>
      <c r="D27" s="3"/>
      <c r="E27" s="3"/>
      <c r="F27" s="3"/>
    </row>
    <row r="28" s="1" customFormat="1" ht="15.75" spans="1:6">
      <c r="A28" s="3"/>
      <c r="B28" s="3"/>
      <c r="C28" s="3"/>
      <c r="D28" s="3"/>
      <c r="E28" s="3"/>
      <c r="F28"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71</v>
      </c>
      <c r="C6" s="7"/>
      <c r="D6" s="11" t="s">
        <v>42</v>
      </c>
      <c r="E6" s="11" t="s">
        <v>72</v>
      </c>
      <c r="F6" s="11"/>
      <c r="G6" s="11"/>
    </row>
    <row r="7" s="1" customFormat="1" ht="29" customHeight="1" spans="1:7">
      <c r="A7" s="11" t="s">
        <v>44</v>
      </c>
      <c r="B7" s="12" t="s">
        <v>10</v>
      </c>
      <c r="C7" s="12"/>
      <c r="D7" s="13">
        <f>D8+D9</f>
        <v>3774.49</v>
      </c>
      <c r="E7" s="13"/>
      <c r="F7" s="13"/>
      <c r="G7" s="13"/>
    </row>
    <row r="8" s="1" customFormat="1" ht="29" customHeight="1" spans="1:7">
      <c r="A8" s="11"/>
      <c r="B8" s="14" t="s">
        <v>11</v>
      </c>
      <c r="C8" s="14"/>
      <c r="D8" s="13">
        <f>[1]绩效表测算!G71</f>
        <v>3360.89</v>
      </c>
      <c r="E8" s="13"/>
      <c r="F8" s="13"/>
      <c r="G8" s="13"/>
    </row>
    <row r="9" s="1" customFormat="1" ht="29" customHeight="1" spans="1:7">
      <c r="A9" s="11"/>
      <c r="B9" s="14" t="s">
        <v>45</v>
      </c>
      <c r="C9" s="14"/>
      <c r="D9" s="13">
        <f>[1]绩效表测算!H71</f>
        <v>413.6</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30" customHeight="1"/>
    <row r="20" s="1" customFormat="1" ht="24.95" customHeight="1"/>
    <row r="21" s="1" customFormat="1" ht="30" customHeight="1"/>
    <row r="22" s="1" customFormat="1" ht="30" customHeight="1"/>
    <row r="23" s="1" customFormat="1" ht="30" customHeight="1"/>
    <row r="24" s="1" customFormat="1" ht="26.1" customHeight="1"/>
    <row r="25" s="1" customFormat="1" ht="27" customHeight="1"/>
    <row r="26" s="1" customFormat="1" ht="15.75" spans="1:6">
      <c r="A26" s="3"/>
      <c r="B26" s="3"/>
      <c r="C26" s="3"/>
      <c r="D26" s="3"/>
      <c r="E26" s="3"/>
      <c r="F26" s="3"/>
    </row>
    <row r="27" s="1" customFormat="1" ht="15.75" spans="1:6">
      <c r="A27" s="3"/>
      <c r="B27" s="3"/>
      <c r="C27" s="3"/>
      <c r="D27" s="3"/>
      <c r="E27" s="3"/>
      <c r="F27" s="3"/>
    </row>
    <row r="28" s="1" customFormat="1" ht="15.75" spans="1:6">
      <c r="A28" s="3"/>
      <c r="B28" s="3"/>
      <c r="C28" s="3"/>
      <c r="D28" s="3"/>
      <c r="E28" s="3"/>
      <c r="F28"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73</v>
      </c>
      <c r="C6" s="7"/>
      <c r="D6" s="11" t="s">
        <v>42</v>
      </c>
      <c r="E6" s="11" t="s">
        <v>74</v>
      </c>
      <c r="F6" s="11"/>
      <c r="G6" s="11"/>
    </row>
    <row r="7" s="1" customFormat="1" ht="29" customHeight="1" spans="1:7">
      <c r="A7" s="11" t="s">
        <v>44</v>
      </c>
      <c r="B7" s="12" t="s">
        <v>10</v>
      </c>
      <c r="C7" s="12"/>
      <c r="D7" s="13">
        <f>D8+D9</f>
        <v>2187.85</v>
      </c>
      <c r="E7" s="13"/>
      <c r="F7" s="13"/>
      <c r="G7" s="13"/>
    </row>
    <row r="8" s="1" customFormat="1" ht="29" customHeight="1" spans="1:7">
      <c r="A8" s="11"/>
      <c r="B8" s="14" t="s">
        <v>11</v>
      </c>
      <c r="C8" s="14"/>
      <c r="D8" s="13">
        <f>[1]绩效表测算!G77</f>
        <v>1930.45</v>
      </c>
      <c r="E8" s="13"/>
      <c r="F8" s="13"/>
      <c r="G8" s="13"/>
    </row>
    <row r="9" s="1" customFormat="1" ht="29" customHeight="1" spans="1:7">
      <c r="A9" s="11"/>
      <c r="B9" s="14" t="s">
        <v>45</v>
      </c>
      <c r="C9" s="14"/>
      <c r="D9" s="13">
        <f>[1]绩效表测算!H77</f>
        <v>257.4</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30" customHeight="1"/>
    <row r="20" s="1" customFormat="1" ht="24.95" customHeight="1"/>
    <row r="21" s="1" customFormat="1" ht="30" customHeight="1"/>
    <row r="22" s="1" customFormat="1" ht="30" customHeight="1"/>
    <row r="23" s="1" customFormat="1" ht="30" customHeight="1"/>
    <row r="24" s="1" customFormat="1" ht="26.1" customHeight="1"/>
    <row r="25" s="1" customFormat="1" ht="27" customHeight="1"/>
    <row r="26" s="1" customFormat="1" ht="15.75" spans="1:6">
      <c r="A26" s="3"/>
      <c r="B26" s="3"/>
      <c r="C26" s="3"/>
      <c r="D26" s="3"/>
      <c r="E26" s="3"/>
      <c r="F26" s="3"/>
    </row>
    <row r="27" s="1" customFormat="1" ht="15.75" spans="1:6">
      <c r="A27" s="3"/>
      <c r="B27" s="3"/>
      <c r="C27" s="3"/>
      <c r="D27" s="3"/>
      <c r="E27" s="3"/>
      <c r="F27" s="3"/>
    </row>
    <row r="28" s="1" customFormat="1" ht="15.75" spans="1:6">
      <c r="A28" s="3"/>
      <c r="B28" s="3"/>
      <c r="C28" s="3"/>
      <c r="D28" s="3"/>
      <c r="E28" s="3"/>
      <c r="F28"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75</v>
      </c>
      <c r="C6" s="7"/>
      <c r="D6" s="11" t="s">
        <v>42</v>
      </c>
      <c r="E6" s="11" t="s">
        <v>76</v>
      </c>
      <c r="F6" s="11"/>
      <c r="G6" s="11"/>
    </row>
    <row r="7" s="1" customFormat="1" ht="29" customHeight="1" spans="1:7">
      <c r="A7" s="11" t="s">
        <v>44</v>
      </c>
      <c r="B7" s="12" t="s">
        <v>10</v>
      </c>
      <c r="C7" s="12"/>
      <c r="D7" s="13">
        <f>D8+D9</f>
        <v>523.21</v>
      </c>
      <c r="E7" s="13"/>
      <c r="F7" s="13"/>
      <c r="G7" s="13"/>
    </row>
    <row r="8" s="1" customFormat="1" ht="29" customHeight="1" spans="1:7">
      <c r="A8" s="11"/>
      <c r="B8" s="14" t="s">
        <v>11</v>
      </c>
      <c r="C8" s="14"/>
      <c r="D8" s="13">
        <f>[1]绩效表测算!G81</f>
        <v>444.81</v>
      </c>
      <c r="E8" s="13"/>
      <c r="F8" s="13"/>
      <c r="G8" s="13"/>
    </row>
    <row r="9" s="1" customFormat="1" ht="29" customHeight="1" spans="1:7">
      <c r="A9" s="11"/>
      <c r="B9" s="14" t="s">
        <v>45</v>
      </c>
      <c r="C9" s="14"/>
      <c r="D9" s="13">
        <f>[1]绩效表测算!H81</f>
        <v>78.4</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24.95" customHeight="1"/>
    <row r="20" s="1" customFormat="1" ht="30" customHeight="1"/>
    <row r="21" s="1" customFormat="1" ht="30" customHeight="1"/>
    <row r="22" s="1" customFormat="1" ht="30" customHeight="1"/>
    <row r="23" s="1" customFormat="1" ht="26.1" customHeight="1"/>
    <row r="24" s="1" customFormat="1" ht="27" customHeight="1"/>
    <row r="25" s="1" customFormat="1" ht="30" customHeight="1"/>
    <row r="26" s="1" customFormat="1" ht="15.75" spans="1:6">
      <c r="A26" s="3"/>
      <c r="B26" s="3"/>
      <c r="C26" s="3"/>
      <c r="D26" s="3"/>
      <c r="E26" s="3"/>
      <c r="F26" s="3"/>
    </row>
    <row r="27" s="1" customFormat="1" ht="15.75" spans="1:6">
      <c r="A27" s="3"/>
      <c r="B27" s="3"/>
      <c r="C27" s="3"/>
      <c r="D27" s="3"/>
      <c r="E27" s="3"/>
      <c r="F27"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77</v>
      </c>
      <c r="C6" s="7"/>
      <c r="D6" s="11" t="s">
        <v>42</v>
      </c>
      <c r="E6" s="11" t="s">
        <v>78</v>
      </c>
      <c r="F6" s="11"/>
      <c r="G6" s="11"/>
    </row>
    <row r="7" s="1" customFormat="1" ht="29" customHeight="1" spans="1:7">
      <c r="A7" s="11" t="s">
        <v>44</v>
      </c>
      <c r="B7" s="12" t="s">
        <v>10</v>
      </c>
      <c r="C7" s="12"/>
      <c r="D7" s="13">
        <f>D8+D9</f>
        <v>1232.57</v>
      </c>
      <c r="E7" s="13"/>
      <c r="F7" s="13"/>
      <c r="G7" s="13"/>
    </row>
    <row r="8" s="1" customFormat="1" ht="29" customHeight="1" spans="1:7">
      <c r="A8" s="11"/>
      <c r="B8" s="14" t="s">
        <v>11</v>
      </c>
      <c r="C8" s="14"/>
      <c r="D8" s="13">
        <f>[1]绩效表测算!G88</f>
        <v>1051.57</v>
      </c>
      <c r="E8" s="13"/>
      <c r="F8" s="13"/>
      <c r="G8" s="13"/>
    </row>
    <row r="9" s="1" customFormat="1" ht="29" customHeight="1" spans="1:7">
      <c r="A9" s="11"/>
      <c r="B9" s="14" t="s">
        <v>45</v>
      </c>
      <c r="C9" s="14"/>
      <c r="D9" s="13">
        <f>[1]绩效表测算!H88</f>
        <v>181</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24.95" customHeight="1"/>
    <row r="20" s="1" customFormat="1" ht="30" customHeight="1"/>
    <row r="21" s="1" customFormat="1" ht="30" customHeight="1"/>
    <row r="22" s="1" customFormat="1" ht="30" customHeight="1"/>
    <row r="23" s="1" customFormat="1" ht="26.1" customHeight="1"/>
    <row r="24" s="1" customFormat="1" ht="27" customHeight="1"/>
    <row r="25" s="1" customFormat="1" ht="30" customHeight="1"/>
    <row r="26" s="1" customFormat="1" ht="15.75" spans="1:6">
      <c r="A26" s="3"/>
      <c r="B26" s="3"/>
      <c r="C26" s="3"/>
      <c r="D26" s="3"/>
      <c r="E26" s="3"/>
      <c r="F26" s="3"/>
    </row>
    <row r="27" s="1" customFormat="1" ht="15.75" spans="1:6">
      <c r="A27" s="3"/>
      <c r="B27" s="3"/>
      <c r="C27" s="3"/>
      <c r="D27" s="3"/>
      <c r="E27" s="3"/>
      <c r="F27"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79</v>
      </c>
      <c r="C6" s="7"/>
      <c r="D6" s="11" t="s">
        <v>42</v>
      </c>
      <c r="E6" s="11" t="s">
        <v>80</v>
      </c>
      <c r="F6" s="11"/>
      <c r="G6" s="11"/>
    </row>
    <row r="7" s="1" customFormat="1" ht="29" customHeight="1" spans="1:7">
      <c r="A7" s="11" t="s">
        <v>44</v>
      </c>
      <c r="B7" s="12" t="s">
        <v>10</v>
      </c>
      <c r="C7" s="12"/>
      <c r="D7" s="13">
        <f>D8+D9</f>
        <v>1464.47</v>
      </c>
      <c r="E7" s="13"/>
      <c r="F7" s="13"/>
      <c r="G7" s="13"/>
    </row>
    <row r="8" s="1" customFormat="1" ht="29" customHeight="1" spans="1:7">
      <c r="A8" s="11"/>
      <c r="B8" s="14" t="s">
        <v>11</v>
      </c>
      <c r="C8" s="14"/>
      <c r="D8" s="13">
        <f>[1]绩效表测算!G93</f>
        <v>1296.77</v>
      </c>
      <c r="E8" s="13"/>
      <c r="F8" s="13"/>
      <c r="G8" s="13"/>
    </row>
    <row r="9" s="1" customFormat="1" ht="29" customHeight="1" spans="1:7">
      <c r="A9" s="11"/>
      <c r="B9" s="14" t="s">
        <v>45</v>
      </c>
      <c r="C9" s="14"/>
      <c r="D9" s="13">
        <f>[1]绩效表测算!H93</f>
        <v>167.7</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30" customHeight="1"/>
    <row r="20" s="1" customFormat="1" ht="24.95" customHeight="1"/>
    <row r="21" s="1" customFormat="1" ht="30" customHeight="1"/>
    <row r="22" s="1" customFormat="1" ht="30" customHeight="1"/>
    <row r="23" s="1" customFormat="1" ht="30" customHeight="1"/>
    <row r="24" s="1" customFormat="1" ht="26.1" customHeight="1"/>
    <row r="25" s="1" customFormat="1" ht="27" customHeight="1"/>
    <row r="26" s="1" customFormat="1" ht="15.75" spans="1:6">
      <c r="A26" s="3"/>
      <c r="B26" s="3"/>
      <c r="C26" s="3"/>
      <c r="D26" s="3"/>
      <c r="E26" s="3"/>
      <c r="F26" s="3"/>
    </row>
    <row r="27" s="1" customFormat="1" ht="15.75" spans="1:6">
      <c r="A27" s="3"/>
      <c r="B27" s="3"/>
      <c r="C27" s="3"/>
      <c r="D27" s="3"/>
      <c r="E27" s="3"/>
      <c r="F27" s="3"/>
    </row>
    <row r="28" s="1" customFormat="1" ht="15.75" spans="1:6">
      <c r="A28" s="3"/>
      <c r="B28" s="3"/>
      <c r="C28" s="3"/>
      <c r="D28" s="3"/>
      <c r="E28" s="3"/>
      <c r="F28"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81</v>
      </c>
      <c r="C6" s="7"/>
      <c r="D6" s="11" t="s">
        <v>42</v>
      </c>
      <c r="E6" s="11" t="s">
        <v>82</v>
      </c>
      <c r="F6" s="11"/>
      <c r="G6" s="11"/>
    </row>
    <row r="7" s="1" customFormat="1" ht="29" customHeight="1" spans="1:7">
      <c r="A7" s="11" t="s">
        <v>44</v>
      </c>
      <c r="B7" s="12" t="s">
        <v>10</v>
      </c>
      <c r="C7" s="12"/>
      <c r="D7" s="13">
        <f>D8+D9</f>
        <v>75.56</v>
      </c>
      <c r="E7" s="13"/>
      <c r="F7" s="13"/>
      <c r="G7" s="13"/>
    </row>
    <row r="8" s="1" customFormat="1" ht="29" customHeight="1" spans="1:7">
      <c r="A8" s="11"/>
      <c r="B8" s="14" t="s">
        <v>11</v>
      </c>
      <c r="C8" s="14"/>
      <c r="D8" s="13">
        <f>[1]绩效表测算!G96</f>
        <v>63.56</v>
      </c>
      <c r="E8" s="13"/>
      <c r="F8" s="13"/>
      <c r="G8" s="13"/>
    </row>
    <row r="9" s="1" customFormat="1" ht="29" customHeight="1" spans="1:7">
      <c r="A9" s="11"/>
      <c r="B9" s="14" t="s">
        <v>45</v>
      </c>
      <c r="C9" s="14"/>
      <c r="D9" s="13">
        <f>[1]绩效表测算!H96</f>
        <v>12</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30" customHeight="1"/>
    <row r="20" s="1" customFormat="1" ht="24.95" customHeight="1"/>
    <row r="21" s="1" customFormat="1" ht="30" customHeight="1"/>
    <row r="22" s="1" customFormat="1" ht="30" customHeight="1"/>
    <row r="23" s="1" customFormat="1" ht="30" customHeight="1"/>
    <row r="24" s="1" customFormat="1" ht="26.1" customHeight="1"/>
    <row r="25" s="1" customFormat="1" ht="27" customHeight="1"/>
    <row r="26" s="1" customFormat="1" ht="15.75" spans="1:6">
      <c r="A26" s="3"/>
      <c r="B26" s="3"/>
      <c r="C26" s="3"/>
      <c r="D26" s="3"/>
      <c r="E26" s="3"/>
      <c r="F26" s="3"/>
    </row>
    <row r="27" s="1" customFormat="1" ht="15.75" spans="1:6">
      <c r="A27" s="3"/>
      <c r="B27" s="3"/>
      <c r="C27" s="3"/>
      <c r="D27" s="3"/>
      <c r="E27" s="3"/>
      <c r="F27" s="3"/>
    </row>
    <row r="28" s="1" customFormat="1" ht="15.75" spans="1:6">
      <c r="A28" s="3"/>
      <c r="B28" s="3"/>
      <c r="C28" s="3"/>
      <c r="D28" s="3"/>
      <c r="E28" s="3"/>
      <c r="F28"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83</v>
      </c>
      <c r="C6" s="7"/>
      <c r="D6" s="11" t="s">
        <v>42</v>
      </c>
      <c r="E6" s="11" t="s">
        <v>84</v>
      </c>
      <c r="F6" s="11"/>
      <c r="G6" s="11"/>
    </row>
    <row r="7" s="1" customFormat="1" ht="29" customHeight="1" spans="1:7">
      <c r="A7" s="11" t="s">
        <v>44</v>
      </c>
      <c r="B7" s="12" t="s">
        <v>10</v>
      </c>
      <c r="C7" s="12"/>
      <c r="D7" s="13">
        <f>D8+D9</f>
        <v>95.74</v>
      </c>
      <c r="E7" s="13"/>
      <c r="F7" s="13"/>
      <c r="G7" s="13"/>
    </row>
    <row r="8" s="1" customFormat="1" ht="29" customHeight="1" spans="1:7">
      <c r="A8" s="11"/>
      <c r="B8" s="14" t="s">
        <v>11</v>
      </c>
      <c r="C8" s="14"/>
      <c r="D8" s="13">
        <f>[1]绩效表测算!G97</f>
        <v>74.54</v>
      </c>
      <c r="E8" s="13"/>
      <c r="F8" s="13"/>
      <c r="G8" s="13"/>
    </row>
    <row r="9" s="1" customFormat="1" ht="29" customHeight="1" spans="1:7">
      <c r="A9" s="11"/>
      <c r="B9" s="14" t="s">
        <v>45</v>
      </c>
      <c r="C9" s="14"/>
      <c r="D9" s="13">
        <f>[1]绩效表测算!H97</f>
        <v>21.2</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30" customHeight="1"/>
    <row r="20" s="1" customFormat="1" ht="24.95" customHeight="1"/>
    <row r="21" s="1" customFormat="1" ht="30" customHeight="1"/>
    <row r="22" s="1" customFormat="1" ht="30" customHeight="1"/>
    <row r="23" s="1" customFormat="1" ht="30" customHeight="1"/>
    <row r="24" s="1" customFormat="1" ht="26.1" customHeight="1"/>
    <row r="25" s="1" customFormat="1" ht="27" customHeight="1"/>
    <row r="26" s="1" customFormat="1" ht="15.75" spans="1:6">
      <c r="A26" s="3"/>
      <c r="B26" s="3"/>
      <c r="C26" s="3"/>
      <c r="D26" s="3"/>
      <c r="E26" s="3"/>
      <c r="F26" s="3"/>
    </row>
    <row r="27" s="1" customFormat="1" ht="15.75" spans="1:6">
      <c r="A27" s="3"/>
      <c r="B27" s="3"/>
      <c r="C27" s="3"/>
      <c r="D27" s="3"/>
      <c r="E27" s="3"/>
      <c r="F27" s="3"/>
    </row>
    <row r="28" s="1" customFormat="1" ht="15.75" spans="1:6">
      <c r="A28" s="3"/>
      <c r="B28" s="3"/>
      <c r="C28" s="3"/>
      <c r="D28" s="3"/>
      <c r="E28" s="3"/>
      <c r="F28"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abSelected="1" zoomScale="88" zoomScaleNormal="88" workbookViewId="0">
      <selection activeCell="K22" sqref="K22"/>
    </sheetView>
  </sheetViews>
  <sheetFormatPr defaultColWidth="9" defaultRowHeight="15" outlineLevelCol="6"/>
  <cols>
    <col min="1" max="1" width="20.125" style="1" customWidth="1"/>
    <col min="2" max="2" width="11.625" style="1" customWidth="1"/>
    <col min="3" max="3" width="13.625" style="1" customWidth="1"/>
    <col min="4" max="4" width="23.525" style="1" customWidth="1"/>
    <col min="5" max="5" width="10.2833333333333" style="1" customWidth="1"/>
    <col min="6" max="6" width="5.875" style="1" customWidth="1"/>
    <col min="7" max="7" width="12.0583333333333" style="1" customWidth="1"/>
    <col min="8" max="16384" width="9" style="1"/>
  </cols>
  <sheetData>
    <row r="1" s="1" customFormat="1" ht="30" customHeight="1" spans="1:6">
      <c r="A1" s="2" t="s">
        <v>0</v>
      </c>
      <c r="B1" s="3"/>
      <c r="C1" s="3"/>
      <c r="D1" s="3"/>
      <c r="E1" s="3"/>
      <c r="F1" s="3"/>
    </row>
    <row r="2" s="1" customFormat="1" ht="30" customHeight="1" spans="1:7">
      <c r="A2" s="4" t="str">
        <f>[1]成都!A2</f>
        <v>区域绩效目标表</v>
      </c>
      <c r="B2" s="4"/>
      <c r="C2" s="4"/>
      <c r="D2" s="4"/>
      <c r="E2" s="4"/>
      <c r="F2" s="4"/>
      <c r="G2" s="4"/>
    </row>
    <row r="3" s="1" customFormat="1" ht="30" customHeight="1" spans="1:7">
      <c r="A3" s="5" t="str">
        <f>[1]附件2全省绩效目标表!A3</f>
        <v>（2024年度）</v>
      </c>
      <c r="B3" s="5"/>
      <c r="C3" s="5"/>
      <c r="D3" s="5"/>
      <c r="E3" s="5"/>
      <c r="F3" s="6"/>
      <c r="G3" s="6"/>
    </row>
    <row r="4" s="1" customFormat="1" ht="29" customHeight="1" spans="1:7">
      <c r="A4" s="7" t="s">
        <v>3</v>
      </c>
      <c r="B4" s="7" t="s">
        <v>39</v>
      </c>
      <c r="C4" s="7"/>
      <c r="D4" s="7"/>
      <c r="E4" s="7"/>
      <c r="F4" s="7"/>
      <c r="G4" s="7"/>
    </row>
    <row r="5" s="1" customFormat="1" ht="29" customHeight="1" spans="1:7">
      <c r="A5" s="8" t="s">
        <v>5</v>
      </c>
      <c r="B5" s="9" t="s">
        <v>6</v>
      </c>
      <c r="C5" s="10"/>
      <c r="D5" s="8" t="str">
        <f>[1]附件2全省绩效目标表!D5</f>
        <v>省级主管部门</v>
      </c>
      <c r="E5" s="8" t="s">
        <v>8</v>
      </c>
      <c r="F5" s="8"/>
      <c r="G5" s="8"/>
    </row>
    <row r="6" s="1" customFormat="1" ht="29" customHeight="1" spans="1:7">
      <c r="A6" s="11" t="s">
        <v>40</v>
      </c>
      <c r="B6" s="7" t="s">
        <v>85</v>
      </c>
      <c r="C6" s="7"/>
      <c r="D6" s="11" t="s">
        <v>42</v>
      </c>
      <c r="E6" s="11" t="s">
        <v>86</v>
      </c>
      <c r="F6" s="11"/>
      <c r="G6" s="11"/>
    </row>
    <row r="7" s="1" customFormat="1" ht="29" customHeight="1" spans="1:7">
      <c r="A7" s="11" t="s">
        <v>44</v>
      </c>
      <c r="B7" s="12" t="s">
        <v>10</v>
      </c>
      <c r="C7" s="12"/>
      <c r="D7" s="13">
        <f>D8+D9</f>
        <v>479.03</v>
      </c>
      <c r="E7" s="13"/>
      <c r="F7" s="13"/>
      <c r="G7" s="13"/>
    </row>
    <row r="8" s="1" customFormat="1" ht="29" customHeight="1" spans="1:7">
      <c r="A8" s="11"/>
      <c r="B8" s="14" t="s">
        <v>11</v>
      </c>
      <c r="C8" s="14"/>
      <c r="D8" s="13">
        <f>[1]绩效表测算!G98</f>
        <v>408.23</v>
      </c>
      <c r="E8" s="13"/>
      <c r="F8" s="13"/>
      <c r="G8" s="13"/>
    </row>
    <row r="9" s="1" customFormat="1" ht="29" customHeight="1" spans="1:7">
      <c r="A9" s="11"/>
      <c r="B9" s="14" t="s">
        <v>45</v>
      </c>
      <c r="C9" s="14"/>
      <c r="D9" s="13">
        <f>[1]绩效表测算!H98</f>
        <v>70.8</v>
      </c>
      <c r="E9" s="13"/>
      <c r="F9" s="13"/>
      <c r="G9" s="13"/>
    </row>
    <row r="10" s="1" customFormat="1" ht="29" customHeight="1" spans="1:7">
      <c r="A10" s="11"/>
      <c r="B10" s="14" t="s">
        <v>13</v>
      </c>
      <c r="C10" s="14"/>
      <c r="D10" s="15" t="s">
        <v>14</v>
      </c>
      <c r="E10" s="15"/>
      <c r="F10" s="15"/>
      <c r="G10" s="15"/>
    </row>
    <row r="11" s="1" customFormat="1" ht="96" customHeight="1" spans="1:7">
      <c r="A11" s="7" t="s">
        <v>15</v>
      </c>
      <c r="B11" s="12" t="str">
        <f>[1]成都!B11</f>
        <v>通过安排优抚对象医疗补助资金，对符合条件的优抚对象参保缴费、住院和门诊费用等进行补助，帮助解决优抚对象医疗难问题。</v>
      </c>
      <c r="C11" s="12"/>
      <c r="D11" s="12"/>
      <c r="E11" s="12"/>
      <c r="F11" s="12"/>
      <c r="G11" s="12"/>
    </row>
    <row r="12" s="1" customFormat="1" ht="39.95" customHeight="1" spans="1:7">
      <c r="A12" s="7" t="s">
        <v>17</v>
      </c>
      <c r="B12" s="7" t="s">
        <v>18</v>
      </c>
      <c r="C12" s="7" t="s">
        <v>19</v>
      </c>
      <c r="D12" s="7" t="s">
        <v>20</v>
      </c>
      <c r="E12" s="7"/>
      <c r="F12" s="7"/>
      <c r="G12" s="16" t="s">
        <v>21</v>
      </c>
    </row>
    <row r="13" s="1" customFormat="1" ht="39.95" customHeight="1" spans="1:7">
      <c r="A13" s="7"/>
      <c r="B13" s="17" t="s">
        <v>22</v>
      </c>
      <c r="C13" s="15" t="s">
        <v>23</v>
      </c>
      <c r="D13" s="12" t="s">
        <v>24</v>
      </c>
      <c r="E13" s="12"/>
      <c r="F13" s="12"/>
      <c r="G13" s="16" t="s">
        <v>25</v>
      </c>
    </row>
    <row r="14" s="1" customFormat="1" ht="60" customHeight="1" spans="1:7">
      <c r="A14" s="7"/>
      <c r="B14" s="17"/>
      <c r="C14" s="15"/>
      <c r="D14" s="12" t="s">
        <v>26</v>
      </c>
      <c r="E14" s="12"/>
      <c r="F14" s="12"/>
      <c r="G14" s="16" t="s">
        <v>27</v>
      </c>
    </row>
    <row r="15" s="1" customFormat="1" ht="39.95" customHeight="1" spans="1:7">
      <c r="A15" s="7"/>
      <c r="B15" s="17"/>
      <c r="C15" s="15" t="s">
        <v>28</v>
      </c>
      <c r="D15" s="12" t="s">
        <v>29</v>
      </c>
      <c r="E15" s="12"/>
      <c r="F15" s="12"/>
      <c r="G15" s="18">
        <v>1</v>
      </c>
    </row>
    <row r="16" s="1" customFormat="1" ht="39.95" customHeight="1" spans="1:7">
      <c r="A16" s="7"/>
      <c r="B16" s="17"/>
      <c r="C16" s="15" t="s">
        <v>30</v>
      </c>
      <c r="D16" s="12" t="s">
        <v>46</v>
      </c>
      <c r="E16" s="12"/>
      <c r="F16" s="12"/>
      <c r="G16" s="18">
        <v>1</v>
      </c>
    </row>
    <row r="17" s="1" customFormat="1" ht="39.95" customHeight="1" spans="1:7">
      <c r="A17" s="7"/>
      <c r="B17" s="7" t="s">
        <v>32</v>
      </c>
      <c r="C17" s="15" t="s">
        <v>33</v>
      </c>
      <c r="D17" s="12" t="s">
        <v>34</v>
      </c>
      <c r="E17" s="12"/>
      <c r="F17" s="12"/>
      <c r="G17" s="18" t="s">
        <v>35</v>
      </c>
    </row>
    <row r="18" s="1" customFormat="1" ht="39.95" customHeight="1" spans="1:7">
      <c r="A18" s="7"/>
      <c r="B18" s="7" t="s">
        <v>36</v>
      </c>
      <c r="C18" s="15" t="s">
        <v>37</v>
      </c>
      <c r="D18" s="12" t="s">
        <v>38</v>
      </c>
      <c r="E18" s="12"/>
      <c r="F18" s="12"/>
      <c r="G18" s="16" t="s">
        <v>27</v>
      </c>
    </row>
    <row r="19" s="1" customFormat="1" ht="42" customHeight="1"/>
    <row r="20" s="1" customFormat="1" ht="24.95" customHeight="1"/>
    <row r="21" s="1" customFormat="1" ht="30" customHeight="1"/>
    <row r="22" s="1" customFormat="1" ht="30" customHeight="1"/>
    <row r="23" s="1" customFormat="1" ht="38.25" customHeight="1"/>
    <row r="24" s="1" customFormat="1" ht="26.1" customHeight="1"/>
    <row r="25" s="1" customFormat="1" ht="27" customHeight="1"/>
    <row r="26" s="1" customFormat="1" ht="15.75" spans="1:6">
      <c r="A26" s="3"/>
      <c r="B26" s="3"/>
      <c r="C26" s="3"/>
      <c r="D26" s="3"/>
      <c r="E26" s="3"/>
      <c r="F26" s="3"/>
    </row>
    <row r="27" s="1" customFormat="1" ht="15.75" spans="1:6">
      <c r="A27" s="3"/>
      <c r="B27" s="3"/>
      <c r="C27" s="3"/>
      <c r="D27" s="3"/>
      <c r="E27" s="3"/>
      <c r="F27" s="3"/>
    </row>
    <row r="28" s="1" customFormat="1" ht="15.75" spans="1:6">
      <c r="A28" s="3"/>
      <c r="B28" s="3"/>
      <c r="C28" s="3"/>
      <c r="D28" s="3"/>
      <c r="E28" s="3"/>
      <c r="F28" s="3"/>
    </row>
  </sheetData>
  <mergeCells count="27">
    <mergeCell ref="A2:G2"/>
    <mergeCell ref="A3:G3"/>
    <mergeCell ref="B4:G4"/>
    <mergeCell ref="B5:C5"/>
    <mergeCell ref="E5:G5"/>
    <mergeCell ref="B6:C6"/>
    <mergeCell ref="E6:G6"/>
    <mergeCell ref="B7:C7"/>
    <mergeCell ref="D7:G7"/>
    <mergeCell ref="B8:C8"/>
    <mergeCell ref="D8:G8"/>
    <mergeCell ref="B9:C9"/>
    <mergeCell ref="D9:G9"/>
    <mergeCell ref="B10:C10"/>
    <mergeCell ref="D10:G10"/>
    <mergeCell ref="B11:G11"/>
    <mergeCell ref="D12:F12"/>
    <mergeCell ref="D13:F13"/>
    <mergeCell ref="D14:F14"/>
    <mergeCell ref="D15:F15"/>
    <mergeCell ref="D16:F16"/>
    <mergeCell ref="D17:F17"/>
    <mergeCell ref="D18:F18"/>
    <mergeCell ref="A7:A10"/>
    <mergeCell ref="A12:A18"/>
    <mergeCell ref="B13:B16"/>
    <mergeCell ref="C13:C14"/>
  </mergeCells>
  <pageMargins left="0.75" right="0.75" top="1" bottom="1"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全省绩效目标表</vt:lpstr>
      <vt:lpstr>成都市</vt:lpstr>
      <vt:lpstr>德阳市</vt:lpstr>
      <vt:lpstr>绵阳市</vt:lpstr>
      <vt:lpstr>自贡市</vt:lpstr>
      <vt:lpstr>攀枝花市</vt:lpstr>
      <vt:lpstr>泸州市</vt:lpstr>
      <vt:lpstr>广元市</vt:lpstr>
      <vt:lpstr>遂宁市</vt:lpstr>
      <vt:lpstr>内江市</vt:lpstr>
      <vt:lpstr>乐山市</vt:lpstr>
      <vt:lpstr>南充市</vt:lpstr>
      <vt:lpstr>宜宾市</vt:lpstr>
      <vt:lpstr>广安市</vt:lpstr>
      <vt:lpstr>达州市</vt:lpstr>
      <vt:lpstr>巴中市</vt:lpstr>
      <vt:lpstr>雅安市</vt:lpstr>
      <vt:lpstr>眉山市</vt:lpstr>
      <vt:lpstr>资阳市</vt:lpstr>
      <vt:lpstr>阿坝州</vt:lpstr>
      <vt:lpstr>甘孜州</vt:lpstr>
      <vt:lpstr>凉山州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2024-11-13T07:10:00Z</dcterms:created>
  <dcterms:modified xsi:type="dcterms:W3CDTF">2024-11-13T07:37:40Z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7150BEF5508D4C16ADBF7A70FE1B1225</vt:lpwstr>
  </property>
  <property fmtid="{D5CDD505-2E9C-101B-9397-08002B2CF9AE}" pid="3" name="KSOProductBuildVer">
    <vt:lpwstr>2052-11.1.0.11691</vt:lpwstr>
  </property>
</Properties>
</file>