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资金测算表" sheetId="3" r:id="rId1"/>
  </sheets>
  <definedNames>
    <definedName name="_xlnm.Print_Area" localSheetId="0">资金测算表!$A$1:$E$44</definedName>
    <definedName name="_xlnm.Print_Titles" localSheetId="0">资金测算表!$2:$4</definedName>
  </definedNames>
  <calcPr calcId="144525"/>
</workbook>
</file>

<file path=xl/sharedStrings.xml><?xml version="1.0" encoding="utf-8"?>
<sst xmlns="http://schemas.openxmlformats.org/spreadsheetml/2006/main" count="50" uniqueCount="48">
  <si>
    <t>附件1</t>
  </si>
  <si>
    <t>2025年村（社区）森林防火奖补资金预算表</t>
  </si>
  <si>
    <t>地区（单位）</t>
  </si>
  <si>
    <t>森林面积1500-15000亩</t>
  </si>
  <si>
    <t>森林面积15000-50000亩</t>
  </si>
  <si>
    <t>森林面积50000亩以上</t>
  </si>
  <si>
    <t>金额合计（万元）</t>
  </si>
  <si>
    <t>奖补村（社区）个数</t>
  </si>
  <si>
    <r>
      <rPr>
        <b/>
        <sz val="14"/>
        <rFont val="宋体"/>
        <charset val="134"/>
      </rPr>
      <t>合计</t>
    </r>
  </si>
  <si>
    <t xml:space="preserve">  攀枝花市</t>
  </si>
  <si>
    <t>西区</t>
  </si>
  <si>
    <t>仁和区</t>
  </si>
  <si>
    <t xml:space="preserve">  米易县</t>
  </si>
  <si>
    <t xml:space="preserve">  盐边县</t>
  </si>
  <si>
    <t>阿坝州</t>
  </si>
  <si>
    <t>马尔康市</t>
  </si>
  <si>
    <t>九寨沟县</t>
  </si>
  <si>
    <t>松潘县</t>
  </si>
  <si>
    <t>金川县</t>
  </si>
  <si>
    <t>理县</t>
  </si>
  <si>
    <t>茂县</t>
  </si>
  <si>
    <t>小金县</t>
  </si>
  <si>
    <t>黑水县</t>
  </si>
  <si>
    <t>甘孜州</t>
  </si>
  <si>
    <t>康定市</t>
  </si>
  <si>
    <t>巴塘县</t>
  </si>
  <si>
    <t>白玉县</t>
  </si>
  <si>
    <t>丹巴县</t>
  </si>
  <si>
    <t>道孚县</t>
  </si>
  <si>
    <t>稻城县</t>
  </si>
  <si>
    <t>九龙县</t>
  </si>
  <si>
    <t>理塘县</t>
  </si>
  <si>
    <t>泸定县</t>
  </si>
  <si>
    <t>乡城县</t>
  </si>
  <si>
    <t>新龙县</t>
  </si>
  <si>
    <t>雅江县</t>
  </si>
  <si>
    <t>凉山州</t>
  </si>
  <si>
    <t>西昌市</t>
  </si>
  <si>
    <t>德昌县</t>
  </si>
  <si>
    <t>会东县</t>
  </si>
  <si>
    <t>会理市</t>
  </si>
  <si>
    <t>冕宁县</t>
  </si>
  <si>
    <t>木里县</t>
  </si>
  <si>
    <t>宁南县</t>
  </si>
  <si>
    <t>普格县</t>
  </si>
  <si>
    <t>喜德县</t>
  </si>
  <si>
    <t>盐源县</t>
  </si>
  <si>
    <t>昭觉县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</si>
</sst>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2"/>
      <name val="Times New Roman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sz val="14"/>
      <name val="Times New Roman"/>
      <charset val="0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10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20" fillId="0" borderId="7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8" fillId="15" borderId="5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6" fillId="8" borderId="5" applyNumberFormat="false" applyAlignment="false" applyProtection="false">
      <alignment vertical="center"/>
    </xf>
    <xf numFmtId="0" fontId="23" fillId="15" borderId="9" applyNumberFormat="false" applyAlignment="false" applyProtection="false">
      <alignment vertical="center"/>
    </xf>
    <xf numFmtId="0" fontId="15" fillId="6" borderId="4" applyNumberFormat="false" applyAlignment="false" applyProtection="false">
      <alignment vertical="center"/>
    </xf>
    <xf numFmtId="0" fontId="0" fillId="0" borderId="0">
      <alignment vertical="center"/>
    </xf>
    <xf numFmtId="0" fontId="14" fillId="0" borderId="3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10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/>
    </xf>
    <xf numFmtId="0" fontId="0" fillId="0" borderId="0" xfId="0" applyFont="true" applyFill="true" applyAlignment="true">
      <alignment horizontal="center"/>
    </xf>
  </cellXfs>
  <cellStyles count="64">
    <cellStyle name="常规" xfId="0" builtinId="0"/>
    <cellStyle name="常规 4 3" xfId="1"/>
    <cellStyle name="常规 2 4" xfId="2"/>
    <cellStyle name="常规 2 3 2" xfId="3"/>
    <cellStyle name="40% - 强调文字颜色 6" xfId="4" builtinId="51"/>
    <cellStyle name="20% - 强调文字颜色 6" xfId="5" builtinId="50"/>
    <cellStyle name="常规 11" xfId="6"/>
    <cellStyle name="强调文字颜色 6" xfId="7" builtinId="49"/>
    <cellStyle name="40% - 强调文字颜色 5" xfId="8" builtinId="47"/>
    <cellStyle name="20% - 强调文字颜色 5" xfId="9" builtinId="46"/>
    <cellStyle name="常规 10" xfId="10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常规 3 2 2" xfId="15"/>
    <cellStyle name="汇总" xfId="16" builtinId="25"/>
    <cellStyle name="百分比" xfId="17" builtinId="5"/>
    <cellStyle name="千位分隔" xfId="18" builtinId="3"/>
    <cellStyle name="常规 3 2" xfId="19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20% - 强调文字颜色 2" xfId="25" builtinId="34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常规 5 2 2" xfId="37"/>
    <cellStyle name="常规 2 2" xfId="38"/>
    <cellStyle name="60% - 强调文字颜色 6" xfId="39" builtinId="52"/>
    <cellStyle name="输入" xfId="40" builtinId="20"/>
    <cellStyle name="输出" xfId="41" builtinId="21"/>
    <cellStyle name="检查单元格" xfId="42" builtinId="23"/>
    <cellStyle name="常规 2 3" xfId="43"/>
    <cellStyle name="链接单元格" xfId="44" builtinId="24"/>
    <cellStyle name="60% - 强调文字颜色 1" xfId="45" builtinId="32"/>
    <cellStyle name="常规 3" xfId="46"/>
    <cellStyle name="60% - 强调文字颜色 3" xfId="47" builtinId="40"/>
    <cellStyle name="注释" xfId="48" builtinId="10"/>
    <cellStyle name="标题" xfId="49" builtinId="15"/>
    <cellStyle name="好" xfId="50" builtinId="26"/>
    <cellStyle name="常规 10 68 2" xfId="51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5 2" xfId="59"/>
    <cellStyle name="常规 2" xfId="60"/>
    <cellStyle name="60% - 强调文字颜色 2" xfId="61" builtinId="36"/>
    <cellStyle name="40% - 强调文字颜色 2" xfId="62" builtinId="35"/>
    <cellStyle name="强调文字颜色 3" xfId="63" builtinId="37"/>
  </cellStyles>
  <tableStyles count="0" defaultTableStyle="TableStyleMedium2" defaultPivotStyle="PivotStyleLight16"/>
  <colors>
    <mruColors>
      <color rgb="00333333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view="pageBreakPreview" zoomScaleNormal="100" zoomScaleSheetLayoutView="100" workbookViewId="0">
      <selection activeCell="I37" sqref="I37"/>
    </sheetView>
  </sheetViews>
  <sheetFormatPr defaultColWidth="9" defaultRowHeight="14.25"/>
  <cols>
    <col min="1" max="1" width="13.25" style="2" customWidth="true"/>
    <col min="2" max="2" width="25.25" style="2" customWidth="true"/>
    <col min="3" max="3" width="31.375" style="2" customWidth="true"/>
    <col min="4" max="4" width="27.375" style="2" customWidth="true"/>
    <col min="5" max="5" width="21.75" style="2" customWidth="true"/>
    <col min="6" max="6" width="9" style="3"/>
    <col min="7" max="16384" width="9" style="2"/>
  </cols>
  <sheetData>
    <row r="1" ht="29" customHeight="true" spans="1:1">
      <c r="A1" s="4" t="s">
        <v>0</v>
      </c>
    </row>
    <row r="2" ht="39" customHeight="true" spans="1:5">
      <c r="A2" s="5" t="s">
        <v>1</v>
      </c>
      <c r="B2" s="5"/>
      <c r="C2" s="5"/>
      <c r="D2" s="5"/>
      <c r="E2" s="5"/>
    </row>
    <row r="3" ht="30" customHeight="true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4"/>
      <c r="G3" s="15"/>
    </row>
    <row r="4" s="1" customFormat="true" ht="30" customHeight="true" spans="1:7">
      <c r="A4" s="6"/>
      <c r="B4" s="6" t="s">
        <v>7</v>
      </c>
      <c r="C4" s="6" t="s">
        <v>7</v>
      </c>
      <c r="D4" s="6" t="s">
        <v>7</v>
      </c>
      <c r="E4" s="6"/>
      <c r="F4" s="14"/>
      <c r="G4" s="15"/>
    </row>
    <row r="5" s="1" customFormat="true" ht="25" customHeight="true" spans="1:7">
      <c r="A5" s="7" t="s">
        <v>8</v>
      </c>
      <c r="B5" s="8">
        <f>B6+B11+B20+B33+B9+B10</f>
        <v>636</v>
      </c>
      <c r="C5" s="8">
        <f>C6+C11+C20+C33+C9+C10</f>
        <v>420</v>
      </c>
      <c r="D5" s="8">
        <f>D6+D11+D20+D33+D9+D10</f>
        <v>133</v>
      </c>
      <c r="E5" s="8">
        <f>E6+E9+E10+E11+E20+E33</f>
        <v>5072</v>
      </c>
      <c r="F5" s="14"/>
      <c r="G5" s="15"/>
    </row>
    <row r="6" s="1" customFormat="true" ht="25" customHeight="true" spans="1:7">
      <c r="A6" s="7" t="s">
        <v>9</v>
      </c>
      <c r="B6" s="9">
        <f>B7+B8</f>
        <v>17</v>
      </c>
      <c r="C6" s="9">
        <f>C7+C8</f>
        <v>16</v>
      </c>
      <c r="D6" s="9">
        <f>D7+D8</f>
        <v>1</v>
      </c>
      <c r="E6" s="9">
        <f>B6*3+C6*5+D6*8</f>
        <v>139</v>
      </c>
      <c r="F6" s="14"/>
      <c r="G6" s="15"/>
    </row>
    <row r="7" ht="25" customHeight="true" spans="1:11">
      <c r="A7" s="10" t="s">
        <v>10</v>
      </c>
      <c r="B7" s="11">
        <v>1</v>
      </c>
      <c r="C7" s="11"/>
      <c r="D7" s="12"/>
      <c r="E7" s="16">
        <f t="shared" ref="E7:E19" si="0">B7*3+C7*5+D7*8</f>
        <v>3</v>
      </c>
      <c r="J7" s="19"/>
      <c r="K7" s="19"/>
    </row>
    <row r="8" ht="25" customHeight="true" spans="1:11">
      <c r="A8" s="10" t="s">
        <v>11</v>
      </c>
      <c r="B8" s="11">
        <v>16</v>
      </c>
      <c r="C8" s="11">
        <v>16</v>
      </c>
      <c r="D8" s="11">
        <v>1</v>
      </c>
      <c r="E8" s="16">
        <f t="shared" si="0"/>
        <v>136</v>
      </c>
      <c r="J8" s="19"/>
      <c r="K8" s="19"/>
    </row>
    <row r="9" s="2" customFormat="true" ht="25" customHeight="true" spans="1:11">
      <c r="A9" s="13" t="s">
        <v>12</v>
      </c>
      <c r="B9" s="11">
        <v>25</v>
      </c>
      <c r="C9" s="11">
        <v>8</v>
      </c>
      <c r="D9" s="11"/>
      <c r="E9" s="16">
        <f t="shared" si="0"/>
        <v>115</v>
      </c>
      <c r="F9" s="3"/>
      <c r="J9" s="19"/>
      <c r="K9" s="19"/>
    </row>
    <row r="10" s="2" customFormat="true" ht="25" customHeight="true" spans="1:11">
      <c r="A10" s="13" t="s">
        <v>13</v>
      </c>
      <c r="B10" s="11">
        <v>2</v>
      </c>
      <c r="C10" s="11">
        <v>18</v>
      </c>
      <c r="D10" s="11">
        <v>10</v>
      </c>
      <c r="E10" s="16">
        <f t="shared" si="0"/>
        <v>176</v>
      </c>
      <c r="F10" s="3"/>
      <c r="J10" s="19"/>
      <c r="K10" s="19"/>
    </row>
    <row r="11" ht="25" customHeight="true" spans="1:11">
      <c r="A11" s="7" t="s">
        <v>14</v>
      </c>
      <c r="B11" s="9">
        <f>SUM(B12:B19)</f>
        <v>69</v>
      </c>
      <c r="C11" s="9">
        <f>SUM(C12:C19)</f>
        <v>55</v>
      </c>
      <c r="D11" s="9">
        <f>SUM(D12:D19)</f>
        <v>7</v>
      </c>
      <c r="E11" s="17">
        <f>SUM(E12:E19)</f>
        <v>538</v>
      </c>
      <c r="F11" s="18"/>
      <c r="J11" s="19"/>
      <c r="K11" s="19"/>
    </row>
    <row r="12" ht="25" customHeight="true" spans="1:11">
      <c r="A12" s="10" t="s">
        <v>15</v>
      </c>
      <c r="B12" s="11">
        <v>13</v>
      </c>
      <c r="C12" s="11">
        <v>3</v>
      </c>
      <c r="D12" s="11"/>
      <c r="E12" s="16">
        <f t="shared" si="0"/>
        <v>54</v>
      </c>
      <c r="J12" s="19"/>
      <c r="K12" s="19"/>
    </row>
    <row r="13" ht="25" customHeight="true" spans="1:11">
      <c r="A13" s="10" t="s">
        <v>16</v>
      </c>
      <c r="B13" s="11">
        <v>8</v>
      </c>
      <c r="C13" s="11">
        <v>4</v>
      </c>
      <c r="D13" s="11"/>
      <c r="E13" s="16">
        <f t="shared" si="0"/>
        <v>44</v>
      </c>
      <c r="J13" s="19"/>
      <c r="K13" s="19"/>
    </row>
    <row r="14" ht="25" customHeight="true" spans="1:11">
      <c r="A14" s="10" t="s">
        <v>17</v>
      </c>
      <c r="B14" s="11">
        <v>9</v>
      </c>
      <c r="C14" s="11">
        <v>2</v>
      </c>
      <c r="D14" s="11"/>
      <c r="E14" s="16">
        <f t="shared" si="0"/>
        <v>37</v>
      </c>
      <c r="J14" s="19"/>
      <c r="K14" s="19"/>
    </row>
    <row r="15" ht="25" customHeight="true" spans="1:11">
      <c r="A15" s="10" t="s">
        <v>18</v>
      </c>
      <c r="B15" s="11"/>
      <c r="C15" s="11">
        <v>1</v>
      </c>
      <c r="D15" s="11"/>
      <c r="E15" s="16">
        <f t="shared" si="0"/>
        <v>5</v>
      </c>
      <c r="J15" s="19"/>
      <c r="K15" s="19"/>
    </row>
    <row r="16" ht="25" customHeight="true" spans="1:11">
      <c r="A16" s="10" t="s">
        <v>19</v>
      </c>
      <c r="B16" s="11">
        <v>8</v>
      </c>
      <c r="C16" s="11">
        <v>8</v>
      </c>
      <c r="D16" s="11"/>
      <c r="E16" s="16">
        <f t="shared" si="0"/>
        <v>64</v>
      </c>
      <c r="J16" s="19"/>
      <c r="K16" s="19"/>
    </row>
    <row r="17" ht="25" customHeight="true" spans="1:11">
      <c r="A17" s="10" t="s">
        <v>20</v>
      </c>
      <c r="B17" s="11">
        <v>10</v>
      </c>
      <c r="C17" s="11">
        <v>20</v>
      </c>
      <c r="D17" s="11">
        <v>1</v>
      </c>
      <c r="E17" s="16">
        <f t="shared" si="0"/>
        <v>138</v>
      </c>
      <c r="J17" s="19"/>
      <c r="K17" s="19"/>
    </row>
    <row r="18" ht="25" customHeight="true" spans="1:11">
      <c r="A18" s="10" t="s">
        <v>21</v>
      </c>
      <c r="B18" s="11">
        <v>19</v>
      </c>
      <c r="C18" s="11">
        <v>14</v>
      </c>
      <c r="D18" s="11">
        <v>5</v>
      </c>
      <c r="E18" s="16">
        <f t="shared" si="0"/>
        <v>167</v>
      </c>
      <c r="J18" s="19"/>
      <c r="K18" s="19"/>
    </row>
    <row r="19" ht="25" customHeight="true" spans="1:11">
      <c r="A19" s="10" t="s">
        <v>22</v>
      </c>
      <c r="B19" s="11">
        <v>2</v>
      </c>
      <c r="C19" s="11">
        <v>3</v>
      </c>
      <c r="D19" s="11">
        <v>1</v>
      </c>
      <c r="E19" s="16">
        <f t="shared" si="0"/>
        <v>29</v>
      </c>
      <c r="J19" s="19"/>
      <c r="K19" s="19"/>
    </row>
    <row r="20" ht="25" customHeight="true" spans="1:11">
      <c r="A20" s="7" t="s">
        <v>23</v>
      </c>
      <c r="B20" s="9">
        <f>SUM(B21:B32)</f>
        <v>187</v>
      </c>
      <c r="C20" s="9">
        <f>SUM(C21:C32)</f>
        <v>147</v>
      </c>
      <c r="D20" s="9">
        <f>SUM(D21:D32)</f>
        <v>60</v>
      </c>
      <c r="E20" s="17">
        <f>SUM(E21:E32)</f>
        <v>1776</v>
      </c>
      <c r="F20" s="18"/>
      <c r="J20" s="19"/>
      <c r="K20" s="19"/>
    </row>
    <row r="21" ht="25" customHeight="true" spans="1:11">
      <c r="A21" s="10" t="s">
        <v>24</v>
      </c>
      <c r="B21" s="11">
        <v>49</v>
      </c>
      <c r="C21" s="11">
        <v>43</v>
      </c>
      <c r="D21" s="11">
        <v>3</v>
      </c>
      <c r="E21" s="16">
        <f>B21*3+C21*5+D21*8</f>
        <v>386</v>
      </c>
      <c r="J21" s="19"/>
      <c r="K21" s="19"/>
    </row>
    <row r="22" ht="25" customHeight="true" spans="1:11">
      <c r="A22" s="10" t="s">
        <v>25</v>
      </c>
      <c r="B22" s="11">
        <v>2</v>
      </c>
      <c r="C22" s="11">
        <v>7</v>
      </c>
      <c r="D22" s="11">
        <v>1</v>
      </c>
      <c r="E22" s="16">
        <f t="shared" ref="E22:E33" si="1">B22*3+C22*5+D22*8</f>
        <v>49</v>
      </c>
      <c r="J22" s="19"/>
      <c r="K22" s="19"/>
    </row>
    <row r="23" ht="25" customHeight="true" spans="1:11">
      <c r="A23" s="10" t="s">
        <v>26</v>
      </c>
      <c r="B23" s="11">
        <v>7</v>
      </c>
      <c r="C23" s="11">
        <v>17</v>
      </c>
      <c r="D23" s="11">
        <v>11</v>
      </c>
      <c r="E23" s="16">
        <f t="shared" si="1"/>
        <v>194</v>
      </c>
      <c r="J23" s="19"/>
      <c r="K23" s="19"/>
    </row>
    <row r="24" ht="25" customHeight="true" spans="1:11">
      <c r="A24" s="10" t="s">
        <v>27</v>
      </c>
      <c r="B24" s="11">
        <v>37</v>
      </c>
      <c r="C24" s="11">
        <v>13</v>
      </c>
      <c r="D24" s="11">
        <v>1</v>
      </c>
      <c r="E24" s="16">
        <f t="shared" si="1"/>
        <v>184</v>
      </c>
      <c r="J24" s="19"/>
      <c r="K24" s="19"/>
    </row>
    <row r="25" ht="25" customHeight="true" spans="1:11">
      <c r="A25" s="10" t="s">
        <v>28</v>
      </c>
      <c r="B25" s="11">
        <v>7</v>
      </c>
      <c r="C25" s="11"/>
      <c r="D25" s="11"/>
      <c r="E25" s="16">
        <f t="shared" si="1"/>
        <v>21</v>
      </c>
      <c r="J25" s="19"/>
      <c r="K25" s="19"/>
    </row>
    <row r="26" ht="25" customHeight="true" spans="1:5">
      <c r="A26" s="10" t="s">
        <v>29</v>
      </c>
      <c r="B26" s="11">
        <v>9</v>
      </c>
      <c r="C26" s="11">
        <v>14</v>
      </c>
      <c r="D26" s="11">
        <v>17</v>
      </c>
      <c r="E26" s="16">
        <f t="shared" si="1"/>
        <v>233</v>
      </c>
    </row>
    <row r="27" ht="25" customHeight="true" spans="1:11">
      <c r="A27" s="10" t="s">
        <v>30</v>
      </c>
      <c r="B27" s="11">
        <v>7</v>
      </c>
      <c r="C27" s="11">
        <v>3</v>
      </c>
      <c r="D27" s="11">
        <v>9</v>
      </c>
      <c r="E27" s="16">
        <f t="shared" si="1"/>
        <v>108</v>
      </c>
      <c r="J27" s="19"/>
      <c r="K27" s="19"/>
    </row>
    <row r="28" ht="25" customHeight="true" spans="1:11">
      <c r="A28" s="10" t="s">
        <v>31</v>
      </c>
      <c r="B28" s="11">
        <v>5</v>
      </c>
      <c r="C28" s="11">
        <v>5</v>
      </c>
      <c r="D28" s="11">
        <v>1</v>
      </c>
      <c r="E28" s="16">
        <f t="shared" si="1"/>
        <v>48</v>
      </c>
      <c r="J28" s="19"/>
      <c r="K28" s="19"/>
    </row>
    <row r="29" ht="25" customHeight="true" spans="1:11">
      <c r="A29" s="10" t="s">
        <v>32</v>
      </c>
      <c r="B29" s="11">
        <v>22</v>
      </c>
      <c r="C29" s="11">
        <v>10</v>
      </c>
      <c r="D29" s="11"/>
      <c r="E29" s="16">
        <f t="shared" si="1"/>
        <v>116</v>
      </c>
      <c r="J29" s="19"/>
      <c r="K29" s="19"/>
    </row>
    <row r="30" ht="25" customHeight="true" spans="1:11">
      <c r="A30" s="10" t="s">
        <v>33</v>
      </c>
      <c r="B30" s="11">
        <v>2</v>
      </c>
      <c r="C30" s="11">
        <v>11</v>
      </c>
      <c r="D30" s="11">
        <v>12</v>
      </c>
      <c r="E30" s="16">
        <f t="shared" si="1"/>
        <v>157</v>
      </c>
      <c r="J30" s="19"/>
      <c r="K30" s="19"/>
    </row>
    <row r="31" ht="25" customHeight="true" spans="1:11">
      <c r="A31" s="10" t="s">
        <v>34</v>
      </c>
      <c r="B31" s="11">
        <v>20</v>
      </c>
      <c r="C31" s="11">
        <v>17</v>
      </c>
      <c r="D31" s="11">
        <v>4</v>
      </c>
      <c r="E31" s="16">
        <f t="shared" si="1"/>
        <v>177</v>
      </c>
      <c r="J31" s="19"/>
      <c r="K31" s="19"/>
    </row>
    <row r="32" ht="25" customHeight="true" spans="1:11">
      <c r="A32" s="10" t="s">
        <v>35</v>
      </c>
      <c r="B32" s="11">
        <v>20</v>
      </c>
      <c r="C32" s="11">
        <v>7</v>
      </c>
      <c r="D32" s="11">
        <v>1</v>
      </c>
      <c r="E32" s="16">
        <f t="shared" si="1"/>
        <v>103</v>
      </c>
      <c r="J32" s="19"/>
      <c r="K32" s="19"/>
    </row>
    <row r="33" ht="25" customHeight="true" spans="1:11">
      <c r="A33" s="7" t="s">
        <v>36</v>
      </c>
      <c r="B33" s="9">
        <f>SUM(B34:B44)</f>
        <v>336</v>
      </c>
      <c r="C33" s="9">
        <f>SUM(C34:C44)</f>
        <v>176</v>
      </c>
      <c r="D33" s="9">
        <f>SUM(D34:D44)</f>
        <v>55</v>
      </c>
      <c r="E33" s="17">
        <f>SUM(E34:E44)</f>
        <v>2328</v>
      </c>
      <c r="F33" s="18"/>
      <c r="J33" s="19"/>
      <c r="K33" s="19"/>
    </row>
    <row r="34" ht="25" customHeight="true" spans="1:11">
      <c r="A34" s="10" t="s">
        <v>37</v>
      </c>
      <c r="B34" s="11">
        <v>45</v>
      </c>
      <c r="C34" s="11">
        <v>1</v>
      </c>
      <c r="D34" s="11"/>
      <c r="E34" s="16">
        <f>B34*3+C34*5+D34*8</f>
        <v>140</v>
      </c>
      <c r="J34" s="19"/>
      <c r="K34" s="19"/>
    </row>
    <row r="35" ht="25" customHeight="true" spans="1:11">
      <c r="A35" s="10" t="s">
        <v>38</v>
      </c>
      <c r="B35" s="11">
        <v>10</v>
      </c>
      <c r="C35" s="11">
        <v>14</v>
      </c>
      <c r="D35" s="11">
        <v>8</v>
      </c>
      <c r="E35" s="16">
        <f t="shared" ref="E35:E45" si="2">B35*3+C35*5+D35*8</f>
        <v>164</v>
      </c>
      <c r="J35" s="19"/>
      <c r="K35" s="19"/>
    </row>
    <row r="36" ht="25" customHeight="true" spans="1:11">
      <c r="A36" s="10" t="s">
        <v>39</v>
      </c>
      <c r="B36" s="11">
        <v>54</v>
      </c>
      <c r="C36" s="11">
        <v>40</v>
      </c>
      <c r="D36" s="11">
        <v>1</v>
      </c>
      <c r="E36" s="16">
        <f t="shared" si="2"/>
        <v>370</v>
      </c>
      <c r="J36" s="19"/>
      <c r="K36" s="19"/>
    </row>
    <row r="37" ht="25" customHeight="true" spans="1:11">
      <c r="A37" s="10" t="s">
        <v>40</v>
      </c>
      <c r="B37" s="11">
        <v>32</v>
      </c>
      <c r="C37" s="11">
        <v>40</v>
      </c>
      <c r="D37" s="11">
        <v>3</v>
      </c>
      <c r="E37" s="16">
        <f t="shared" si="2"/>
        <v>320</v>
      </c>
      <c r="J37" s="19"/>
      <c r="K37" s="19"/>
    </row>
    <row r="38" ht="25" customHeight="true" spans="1:11">
      <c r="A38" s="10" t="s">
        <v>41</v>
      </c>
      <c r="B38" s="11">
        <v>33</v>
      </c>
      <c r="C38" s="11">
        <v>22</v>
      </c>
      <c r="D38" s="11">
        <v>4</v>
      </c>
      <c r="E38" s="16">
        <f t="shared" si="2"/>
        <v>241</v>
      </c>
      <c r="J38" s="19"/>
      <c r="K38" s="19"/>
    </row>
    <row r="39" ht="25" customHeight="true" spans="1:11">
      <c r="A39" s="10" t="s">
        <v>42</v>
      </c>
      <c r="B39" s="11">
        <v>2</v>
      </c>
      <c r="C39" s="11">
        <v>14</v>
      </c>
      <c r="D39" s="11">
        <v>16</v>
      </c>
      <c r="E39" s="16">
        <f t="shared" si="2"/>
        <v>204</v>
      </c>
      <c r="J39" s="19"/>
      <c r="K39" s="19"/>
    </row>
    <row r="40" ht="25" customHeight="true" spans="1:5">
      <c r="A40" s="10" t="s">
        <v>43</v>
      </c>
      <c r="B40" s="11">
        <v>19</v>
      </c>
      <c r="C40" s="11">
        <v>4</v>
      </c>
      <c r="D40" s="11"/>
      <c r="E40" s="16">
        <f t="shared" si="2"/>
        <v>77</v>
      </c>
    </row>
    <row r="41" ht="25" customHeight="true" spans="1:11">
      <c r="A41" s="10" t="s">
        <v>44</v>
      </c>
      <c r="B41" s="11">
        <v>28</v>
      </c>
      <c r="C41" s="11"/>
      <c r="D41" s="11"/>
      <c r="E41" s="16">
        <f t="shared" si="2"/>
        <v>84</v>
      </c>
      <c r="J41" s="19"/>
      <c r="K41" s="19"/>
    </row>
    <row r="42" ht="25" customHeight="true" spans="1:11">
      <c r="A42" s="10" t="s">
        <v>45</v>
      </c>
      <c r="B42" s="11">
        <v>39</v>
      </c>
      <c r="C42" s="11">
        <v>6</v>
      </c>
      <c r="D42" s="11"/>
      <c r="E42" s="16">
        <f t="shared" si="2"/>
        <v>147</v>
      </c>
      <c r="J42" s="19"/>
      <c r="K42" s="19"/>
    </row>
    <row r="43" ht="25" customHeight="true" spans="1:11">
      <c r="A43" s="10" t="s">
        <v>46</v>
      </c>
      <c r="B43" s="11">
        <v>12</v>
      </c>
      <c r="C43" s="11">
        <v>31</v>
      </c>
      <c r="D43" s="11">
        <v>23</v>
      </c>
      <c r="E43" s="16">
        <f t="shared" si="2"/>
        <v>375</v>
      </c>
      <c r="J43" s="19"/>
      <c r="K43" s="19"/>
    </row>
    <row r="44" ht="25" customHeight="true" spans="1:11">
      <c r="A44" s="10" t="s">
        <v>47</v>
      </c>
      <c r="B44" s="11">
        <v>62</v>
      </c>
      <c r="C44" s="11">
        <v>4</v>
      </c>
      <c r="D44" s="11"/>
      <c r="E44" s="16">
        <f t="shared" si="2"/>
        <v>206</v>
      </c>
      <c r="J44" s="20"/>
      <c r="K44" s="19"/>
    </row>
    <row r="45" spans="10:11">
      <c r="J45" s="19"/>
      <c r="K45" s="19"/>
    </row>
    <row r="46" spans="10:11">
      <c r="J46" s="19"/>
      <c r="K46" s="19"/>
    </row>
    <row r="47" spans="10:11">
      <c r="J47" s="19"/>
      <c r="K47" s="19"/>
    </row>
    <row r="48" spans="10:11">
      <c r="J48" s="19"/>
      <c r="K48" s="19"/>
    </row>
    <row r="49" spans="10:11">
      <c r="J49" s="19"/>
      <c r="K49" s="19"/>
    </row>
    <row r="50" spans="10:11">
      <c r="J50" s="19"/>
      <c r="K50" s="19"/>
    </row>
    <row r="52" spans="10:11">
      <c r="J52" s="19"/>
      <c r="K52" s="19"/>
    </row>
    <row r="53" spans="10:11">
      <c r="J53" s="19"/>
      <c r="K53" s="19"/>
    </row>
    <row r="54" spans="10:11">
      <c r="J54" s="19"/>
      <c r="K54" s="19"/>
    </row>
    <row r="55" spans="10:11">
      <c r="J55" s="19"/>
      <c r="K55" s="19"/>
    </row>
    <row r="56" spans="10:11">
      <c r="J56" s="19"/>
      <c r="K56" s="19"/>
    </row>
  </sheetData>
  <mergeCells count="5">
    <mergeCell ref="A2:E2"/>
    <mergeCell ref="A3:A4"/>
    <mergeCell ref="E3:E4"/>
    <mergeCell ref="F3:F4"/>
    <mergeCell ref="G3:G4"/>
  </mergeCells>
  <printOptions horizontalCentered="true"/>
  <pageMargins left="0.393055555555556" right="0.393055555555556" top="1.10208333333333" bottom="0.393055555555556" header="0.314583333333333" footer="0.314583333333333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资金测算表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喻和平</cp:lastModifiedBy>
  <dcterms:created xsi:type="dcterms:W3CDTF">2016-12-14T00:54:00Z</dcterms:created>
  <cp:lastPrinted>2022-11-27T03:18:00Z</cp:lastPrinted>
  <dcterms:modified xsi:type="dcterms:W3CDTF">2025-11-18T18:02:23Z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19E4A7309D1F47CB99940D3EC695948E_13</vt:lpwstr>
  </property>
  <property fmtid="{D5CDD505-2E9C-101B-9397-08002B2CF9AE}" pid="4" name="KSOReadingLayout">
    <vt:bool>true</vt:bool>
  </property>
</Properties>
</file>