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195" tabRatio="835"/>
  </bookViews>
  <sheets>
    <sheet name="资金分配" sheetId="25" r:id="rId1"/>
  </sheets>
  <definedNames>
    <definedName name="_xlnm.Print_Titles" localSheetId="0">资金分配!$2:$5</definedName>
  </definedNames>
  <calcPr calcId="144525"/>
</workbook>
</file>

<file path=xl/sharedStrings.xml><?xml version="1.0" encoding="utf-8"?>
<sst xmlns="http://schemas.openxmlformats.org/spreadsheetml/2006/main" count="114" uniqueCount="108">
  <si>
    <t>附件1</t>
  </si>
  <si>
    <t>资金分配表</t>
  </si>
  <si>
    <t>地区</t>
  </si>
  <si>
    <t>全年应下达</t>
  </si>
  <si>
    <t>提前下达</t>
  </si>
  <si>
    <t>本次下达</t>
  </si>
  <si>
    <t>小计</t>
  </si>
  <si>
    <t>中央财政</t>
  </si>
  <si>
    <t>省级财政</t>
  </si>
  <si>
    <t>全省合计</t>
  </si>
  <si>
    <t>市州小计</t>
  </si>
  <si>
    <t>成都市</t>
  </si>
  <si>
    <t>德阳市</t>
  </si>
  <si>
    <t>什邡市</t>
  </si>
  <si>
    <t>绵竹市</t>
  </si>
  <si>
    <t>广汉市</t>
  </si>
  <si>
    <t>中江县</t>
  </si>
  <si>
    <t>绵阳市</t>
  </si>
  <si>
    <t>江油市</t>
  </si>
  <si>
    <t>三台县</t>
  </si>
  <si>
    <t>盐亭县</t>
  </si>
  <si>
    <t>梓潼县</t>
  </si>
  <si>
    <t>平武县</t>
  </si>
  <si>
    <t>北川县</t>
  </si>
  <si>
    <t>自贡市</t>
  </si>
  <si>
    <t>富顺县</t>
  </si>
  <si>
    <t>荣县</t>
  </si>
  <si>
    <t>攀枝花市</t>
  </si>
  <si>
    <t>盐边县</t>
  </si>
  <si>
    <t>米易县</t>
  </si>
  <si>
    <t>泸州市</t>
  </si>
  <si>
    <t>泸县</t>
  </si>
  <si>
    <t>合江县</t>
  </si>
  <si>
    <t>叙永县</t>
  </si>
  <si>
    <t>古蔺县</t>
  </si>
  <si>
    <t>广元市</t>
  </si>
  <si>
    <t>苍溪县</t>
  </si>
  <si>
    <t>剑阁县</t>
  </si>
  <si>
    <t>旺苍县</t>
  </si>
  <si>
    <t>青川县</t>
  </si>
  <si>
    <t>遂宁市</t>
  </si>
  <si>
    <t>射洪市</t>
  </si>
  <si>
    <t>蓬溪县</t>
  </si>
  <si>
    <t>大英县</t>
  </si>
  <si>
    <t>内江市</t>
  </si>
  <si>
    <t>威远县</t>
  </si>
  <si>
    <t>资中县</t>
  </si>
  <si>
    <t>隆昌市</t>
  </si>
  <si>
    <t>乐山市</t>
  </si>
  <si>
    <t>峨眉山市</t>
  </si>
  <si>
    <t>夹江县</t>
  </si>
  <si>
    <t>犍为县</t>
  </si>
  <si>
    <t>井研县</t>
  </si>
  <si>
    <t>沐川县</t>
  </si>
  <si>
    <t>峨边县</t>
  </si>
  <si>
    <t>马边县</t>
  </si>
  <si>
    <t>南充市</t>
  </si>
  <si>
    <t>南部县</t>
  </si>
  <si>
    <t>仪陇县</t>
  </si>
  <si>
    <t>阆中市</t>
  </si>
  <si>
    <t>西充县</t>
  </si>
  <si>
    <t>蓬安县</t>
  </si>
  <si>
    <t>营山县</t>
  </si>
  <si>
    <t>宜宾市</t>
  </si>
  <si>
    <t>江安县</t>
  </si>
  <si>
    <t>长宁县</t>
  </si>
  <si>
    <t>高县</t>
  </si>
  <si>
    <t>兴文县</t>
  </si>
  <si>
    <t>珙县</t>
  </si>
  <si>
    <t>筠连县</t>
  </si>
  <si>
    <t>屏山县</t>
  </si>
  <si>
    <t>广安市</t>
  </si>
  <si>
    <t>岳池县</t>
  </si>
  <si>
    <t>华蓥市</t>
  </si>
  <si>
    <t>邻水县</t>
  </si>
  <si>
    <t>武胜县</t>
  </si>
  <si>
    <t>达州市</t>
  </si>
  <si>
    <t>大竹县</t>
  </si>
  <si>
    <t>渠县</t>
  </si>
  <si>
    <t>宣汉县</t>
  </si>
  <si>
    <t>万源市</t>
  </si>
  <si>
    <t>开江县</t>
  </si>
  <si>
    <t>巴中市</t>
  </si>
  <si>
    <t>平昌县</t>
  </si>
  <si>
    <t>南江县</t>
  </si>
  <si>
    <t>通江县</t>
  </si>
  <si>
    <t>雅安市</t>
  </si>
  <si>
    <t>芦山县</t>
  </si>
  <si>
    <t>天全县</t>
  </si>
  <si>
    <t>荥经县</t>
  </si>
  <si>
    <t>宝兴县</t>
  </si>
  <si>
    <t>汉源县</t>
  </si>
  <si>
    <t>石棉县</t>
  </si>
  <si>
    <t>眉山市</t>
  </si>
  <si>
    <t>仁寿县</t>
  </si>
  <si>
    <t>洪雅县</t>
  </si>
  <si>
    <t>丹棱县</t>
  </si>
  <si>
    <t>青神县</t>
  </si>
  <si>
    <t>资阳市</t>
  </si>
  <si>
    <t>安岳县</t>
  </si>
  <si>
    <t>乐至县</t>
  </si>
  <si>
    <t>阿坝州</t>
  </si>
  <si>
    <t>甘孜州</t>
  </si>
  <si>
    <t>凉山州</t>
  </si>
  <si>
    <t>省本级小计</t>
  </si>
  <si>
    <t>省第一退役军人医院</t>
  </si>
  <si>
    <t>省第二退役军人医院</t>
  </si>
  <si>
    <t>省第三退役军人医院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</si>
</sst>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6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2" fillId="23" borderId="11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" fillId="15" borderId="8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25" fillId="14" borderId="11" applyNumberFormat="0" applyAlignment="0" applyProtection="0">
      <alignment vertical="center"/>
    </xf>
    <xf numFmtId="0" fontId="7" fillId="6" borderId="5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/>
    <xf numFmtId="0" fontId="6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0" borderId="0"/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vertical="center"/>
    </xf>
    <xf numFmtId="176" fontId="5" fillId="0" borderId="2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绩效表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04"/>
  <sheetViews>
    <sheetView tabSelected="1" workbookViewId="0">
      <selection activeCell="I20" sqref="I20"/>
    </sheetView>
  </sheetViews>
  <sheetFormatPr defaultColWidth="9" defaultRowHeight="13.5"/>
  <cols>
    <col min="1" max="1" width="12.75" style="1" customWidth="1"/>
    <col min="2" max="10" width="11.625" style="1" customWidth="1"/>
  </cols>
  <sheetData>
    <row r="1" ht="17" customHeight="1" spans="1:1">
      <c r="A1" s="1" t="s">
        <v>0</v>
      </c>
    </row>
    <row r="2" s="1" customFormat="1" ht="31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="1" customFormat="1" ht="20" customHeight="1" spans="1:10">
      <c r="A3" s="4" t="s">
        <v>2</v>
      </c>
      <c r="B3" s="5" t="s">
        <v>3</v>
      </c>
      <c r="C3" s="5"/>
      <c r="D3" s="5"/>
      <c r="E3" s="6" t="s">
        <v>4</v>
      </c>
      <c r="F3" s="6"/>
      <c r="G3" s="6"/>
      <c r="H3" s="6" t="s">
        <v>5</v>
      </c>
      <c r="I3" s="6"/>
      <c r="J3" s="6"/>
    </row>
    <row r="4" s="1" customFormat="1" ht="10" customHeight="1" spans="1:10">
      <c r="A4" s="7"/>
      <c r="B4" s="5" t="s">
        <v>6</v>
      </c>
      <c r="C4" s="5" t="s">
        <v>7</v>
      </c>
      <c r="D4" s="5" t="s">
        <v>8</v>
      </c>
      <c r="E4" s="5" t="s">
        <v>6</v>
      </c>
      <c r="F4" s="5" t="s">
        <v>7</v>
      </c>
      <c r="G4" s="5" t="s">
        <v>8</v>
      </c>
      <c r="H4" s="5" t="s">
        <v>6</v>
      </c>
      <c r="I4" s="5" t="s">
        <v>7</v>
      </c>
      <c r="J4" s="5" t="s">
        <v>8</v>
      </c>
    </row>
    <row r="5" s="1" customFormat="1" ht="10" customHeight="1" spans="1:10">
      <c r="A5" s="8"/>
      <c r="B5" s="5"/>
      <c r="C5" s="5"/>
      <c r="D5" s="5"/>
      <c r="E5" s="5"/>
      <c r="F5" s="5"/>
      <c r="G5" s="5"/>
      <c r="H5" s="5"/>
      <c r="I5" s="5"/>
      <c r="J5" s="5"/>
    </row>
    <row r="6" s="1" customFormat="1" ht="16" customHeight="1" spans="1:10">
      <c r="A6" s="5" t="s">
        <v>9</v>
      </c>
      <c r="B6" s="9">
        <f t="shared" ref="B6:J6" si="0">B7+B101</f>
        <v>606095</v>
      </c>
      <c r="C6" s="9">
        <f t="shared" si="0"/>
        <v>580686</v>
      </c>
      <c r="D6" s="9">
        <f t="shared" si="0"/>
        <v>25409</v>
      </c>
      <c r="E6" s="9">
        <f t="shared" si="0"/>
        <v>559437</v>
      </c>
      <c r="F6" s="9">
        <f t="shared" si="0"/>
        <v>537414</v>
      </c>
      <c r="G6" s="9">
        <f t="shared" si="0"/>
        <v>22023</v>
      </c>
      <c r="H6" s="9">
        <f t="shared" si="0"/>
        <v>46658</v>
      </c>
      <c r="I6" s="9">
        <f t="shared" si="0"/>
        <v>43272</v>
      </c>
      <c r="J6" s="9">
        <f t="shared" si="0"/>
        <v>3386</v>
      </c>
    </row>
    <row r="7" s="1" customFormat="1" spans="1:10">
      <c r="A7" s="5" t="s">
        <v>10</v>
      </c>
      <c r="B7" s="9">
        <f t="shared" ref="B7:J7" si="1">SUM(B8:B100)</f>
        <v>604743.2</v>
      </c>
      <c r="C7" s="9">
        <f t="shared" si="1"/>
        <v>579334.2</v>
      </c>
      <c r="D7" s="9">
        <f t="shared" si="1"/>
        <v>25409</v>
      </c>
      <c r="E7" s="9">
        <f t="shared" si="1"/>
        <v>558129.27</v>
      </c>
      <c r="F7" s="9">
        <f t="shared" si="1"/>
        <v>536106.27</v>
      </c>
      <c r="G7" s="9">
        <f t="shared" si="1"/>
        <v>22023</v>
      </c>
      <c r="H7" s="9">
        <f t="shared" si="1"/>
        <v>46613.93</v>
      </c>
      <c r="I7" s="9">
        <f t="shared" si="1"/>
        <v>43227.93</v>
      </c>
      <c r="J7" s="9">
        <f t="shared" si="1"/>
        <v>3386</v>
      </c>
    </row>
    <row r="8" s="1" customFormat="1" spans="1:10">
      <c r="A8" s="10" t="s">
        <v>11</v>
      </c>
      <c r="B8" s="11">
        <f t="shared" ref="B8:B71" si="2">C8+D8</f>
        <v>95153.33</v>
      </c>
      <c r="C8" s="11">
        <v>92475.67</v>
      </c>
      <c r="D8" s="11">
        <v>2677.66</v>
      </c>
      <c r="E8" s="11">
        <v>89563.99</v>
      </c>
      <c r="F8" s="11">
        <v>87186.52</v>
      </c>
      <c r="G8" s="11">
        <v>2377.47</v>
      </c>
      <c r="H8" s="11">
        <f t="shared" ref="H8:H71" si="3">I8+J8</f>
        <v>5589.34</v>
      </c>
      <c r="I8" s="11">
        <f t="shared" ref="I8:I71" si="4">ROUND(C8-F8,2)</f>
        <v>5289.15</v>
      </c>
      <c r="J8" s="11">
        <f t="shared" ref="J8:J71" si="5">ROUND(D8-G8,2)</f>
        <v>300.19</v>
      </c>
    </row>
    <row r="9" s="1" customFormat="1" spans="1:10">
      <c r="A9" s="10" t="s">
        <v>12</v>
      </c>
      <c r="B9" s="11">
        <f t="shared" si="2"/>
        <v>5593.33</v>
      </c>
      <c r="C9" s="11">
        <v>5406.26</v>
      </c>
      <c r="D9" s="11">
        <v>187.07</v>
      </c>
      <c r="E9" s="11">
        <v>5300.67</v>
      </c>
      <c r="F9" s="11">
        <v>5133.12</v>
      </c>
      <c r="G9" s="11">
        <v>167.55</v>
      </c>
      <c r="H9" s="11">
        <f t="shared" si="3"/>
        <v>292.66</v>
      </c>
      <c r="I9" s="11">
        <f t="shared" si="4"/>
        <v>273.14</v>
      </c>
      <c r="J9" s="11">
        <f t="shared" si="5"/>
        <v>19.52</v>
      </c>
    </row>
    <row r="10" s="1" customFormat="1" spans="1:10">
      <c r="A10" s="11" t="s">
        <v>13</v>
      </c>
      <c r="B10" s="11">
        <f t="shared" si="2"/>
        <v>2912.33</v>
      </c>
      <c r="C10" s="11">
        <v>2802.04</v>
      </c>
      <c r="D10" s="11">
        <v>110.29</v>
      </c>
      <c r="E10" s="11">
        <v>2780.44</v>
      </c>
      <c r="F10" s="11">
        <v>2681.38</v>
      </c>
      <c r="G10" s="11">
        <v>99.06</v>
      </c>
      <c r="H10" s="11">
        <f t="shared" si="3"/>
        <v>131.89</v>
      </c>
      <c r="I10" s="11">
        <f t="shared" si="4"/>
        <v>120.66</v>
      </c>
      <c r="J10" s="11">
        <f t="shared" si="5"/>
        <v>11.23</v>
      </c>
    </row>
    <row r="11" s="1" customFormat="1" spans="1:10">
      <c r="A11" s="11" t="s">
        <v>14</v>
      </c>
      <c r="B11" s="11">
        <f t="shared" si="2"/>
        <v>3258.32</v>
      </c>
      <c r="C11" s="11">
        <v>3123.53</v>
      </c>
      <c r="D11" s="11">
        <v>134.79</v>
      </c>
      <c r="E11" s="11">
        <v>3080.76</v>
      </c>
      <c r="F11" s="11">
        <v>2961.28</v>
      </c>
      <c r="G11" s="11">
        <v>119.48</v>
      </c>
      <c r="H11" s="11">
        <f t="shared" si="3"/>
        <v>177.56</v>
      </c>
      <c r="I11" s="11">
        <f t="shared" si="4"/>
        <v>162.25</v>
      </c>
      <c r="J11" s="11">
        <f t="shared" si="5"/>
        <v>15.31</v>
      </c>
    </row>
    <row r="12" s="1" customFormat="1" spans="1:10">
      <c r="A12" s="11" t="s">
        <v>15</v>
      </c>
      <c r="B12" s="11">
        <f t="shared" si="2"/>
        <v>4450.68</v>
      </c>
      <c r="C12" s="11">
        <v>4168.68</v>
      </c>
      <c r="D12" s="11">
        <v>282</v>
      </c>
      <c r="E12" s="11">
        <v>4209.18</v>
      </c>
      <c r="F12" s="11">
        <v>3958.75</v>
      </c>
      <c r="G12" s="11">
        <v>250.43</v>
      </c>
      <c r="H12" s="11">
        <f t="shared" si="3"/>
        <v>241.5</v>
      </c>
      <c r="I12" s="11">
        <f t="shared" si="4"/>
        <v>209.93</v>
      </c>
      <c r="J12" s="11">
        <f t="shared" si="5"/>
        <v>31.57</v>
      </c>
    </row>
    <row r="13" s="1" customFormat="1" spans="1:10">
      <c r="A13" s="11" t="s">
        <v>16</v>
      </c>
      <c r="B13" s="11">
        <f t="shared" si="2"/>
        <v>9414.47</v>
      </c>
      <c r="C13" s="11">
        <v>8966.54</v>
      </c>
      <c r="D13" s="11">
        <v>447.93</v>
      </c>
      <c r="E13" s="11">
        <v>8958.95</v>
      </c>
      <c r="F13" s="11">
        <v>8558.58</v>
      </c>
      <c r="G13" s="11">
        <v>400.37</v>
      </c>
      <c r="H13" s="11">
        <f t="shared" si="3"/>
        <v>455.52</v>
      </c>
      <c r="I13" s="11">
        <f t="shared" si="4"/>
        <v>407.96</v>
      </c>
      <c r="J13" s="11">
        <f t="shared" si="5"/>
        <v>47.56</v>
      </c>
    </row>
    <row r="14" s="1" customFormat="1" spans="1:10">
      <c r="A14" s="10" t="s">
        <v>17</v>
      </c>
      <c r="B14" s="11">
        <f t="shared" si="2"/>
        <v>12214.63</v>
      </c>
      <c r="C14" s="11">
        <v>11832.04</v>
      </c>
      <c r="D14" s="11">
        <v>382.59</v>
      </c>
      <c r="E14" s="11">
        <v>11166.12</v>
      </c>
      <c r="F14" s="11">
        <v>10843.23</v>
      </c>
      <c r="G14" s="11">
        <v>322.89</v>
      </c>
      <c r="H14" s="11">
        <f t="shared" si="3"/>
        <v>1048.51</v>
      </c>
      <c r="I14" s="11">
        <f t="shared" si="4"/>
        <v>988.81</v>
      </c>
      <c r="J14" s="11">
        <f t="shared" si="5"/>
        <v>59.7</v>
      </c>
    </row>
    <row r="15" s="1" customFormat="1" spans="1:10">
      <c r="A15" s="11" t="s">
        <v>18</v>
      </c>
      <c r="B15" s="11">
        <f t="shared" si="2"/>
        <v>5810.05</v>
      </c>
      <c r="C15" s="11">
        <v>5676.36</v>
      </c>
      <c r="D15" s="11">
        <v>133.69</v>
      </c>
      <c r="E15" s="11">
        <v>5531.16</v>
      </c>
      <c r="F15" s="11">
        <v>5408.7</v>
      </c>
      <c r="G15" s="11">
        <v>122.46</v>
      </c>
      <c r="H15" s="11">
        <f t="shared" si="3"/>
        <v>278.89</v>
      </c>
      <c r="I15" s="11">
        <f t="shared" si="4"/>
        <v>267.66</v>
      </c>
      <c r="J15" s="11">
        <f t="shared" si="5"/>
        <v>11.23</v>
      </c>
    </row>
    <row r="16" s="1" customFormat="1" spans="1:10">
      <c r="A16" s="11" t="s">
        <v>19</v>
      </c>
      <c r="B16" s="11">
        <f t="shared" si="2"/>
        <v>10331.94</v>
      </c>
      <c r="C16" s="11">
        <v>9842.97</v>
      </c>
      <c r="D16" s="11">
        <v>488.97</v>
      </c>
      <c r="E16" s="11">
        <v>9704.72</v>
      </c>
      <c r="F16" s="11">
        <v>9271.28</v>
      </c>
      <c r="G16" s="11">
        <v>433.44</v>
      </c>
      <c r="H16" s="11">
        <f t="shared" si="3"/>
        <v>627.22</v>
      </c>
      <c r="I16" s="11">
        <f t="shared" si="4"/>
        <v>571.69</v>
      </c>
      <c r="J16" s="11">
        <f t="shared" si="5"/>
        <v>55.53</v>
      </c>
    </row>
    <row r="17" s="1" customFormat="1" spans="1:10">
      <c r="A17" s="11" t="s">
        <v>20</v>
      </c>
      <c r="B17" s="11">
        <f t="shared" si="2"/>
        <v>4851.48</v>
      </c>
      <c r="C17" s="11">
        <v>4605.98</v>
      </c>
      <c r="D17" s="11">
        <v>245.5</v>
      </c>
      <c r="E17" s="11">
        <v>4568.74</v>
      </c>
      <c r="F17" s="11">
        <v>4350.5</v>
      </c>
      <c r="G17" s="11">
        <v>218.24</v>
      </c>
      <c r="H17" s="11">
        <f t="shared" si="3"/>
        <v>282.74</v>
      </c>
      <c r="I17" s="11">
        <f t="shared" si="4"/>
        <v>255.48</v>
      </c>
      <c r="J17" s="11">
        <f t="shared" si="5"/>
        <v>27.26</v>
      </c>
    </row>
    <row r="18" s="1" customFormat="1" spans="1:10">
      <c r="A18" s="11" t="s">
        <v>21</v>
      </c>
      <c r="B18" s="11">
        <f t="shared" si="2"/>
        <v>2493.84</v>
      </c>
      <c r="C18" s="11">
        <v>2412.51</v>
      </c>
      <c r="D18" s="11">
        <v>81.33</v>
      </c>
      <c r="E18" s="11">
        <v>2383.53</v>
      </c>
      <c r="F18" s="11">
        <v>2310.03</v>
      </c>
      <c r="G18" s="11">
        <v>73.5</v>
      </c>
      <c r="H18" s="11">
        <f t="shared" si="3"/>
        <v>110.31</v>
      </c>
      <c r="I18" s="11">
        <f t="shared" si="4"/>
        <v>102.48</v>
      </c>
      <c r="J18" s="11">
        <f t="shared" si="5"/>
        <v>7.83</v>
      </c>
    </row>
    <row r="19" s="1" customFormat="1" spans="1:10">
      <c r="A19" s="11" t="s">
        <v>22</v>
      </c>
      <c r="B19" s="11">
        <f t="shared" si="2"/>
        <v>929.54</v>
      </c>
      <c r="C19" s="11">
        <v>905.63</v>
      </c>
      <c r="D19" s="11">
        <v>23.91</v>
      </c>
      <c r="E19" s="11">
        <v>866.77</v>
      </c>
      <c r="F19" s="11">
        <v>845.6</v>
      </c>
      <c r="G19" s="11">
        <v>21.17</v>
      </c>
      <c r="H19" s="11">
        <f t="shared" si="3"/>
        <v>62.77</v>
      </c>
      <c r="I19" s="11">
        <f t="shared" si="4"/>
        <v>60.03</v>
      </c>
      <c r="J19" s="11">
        <f t="shared" si="5"/>
        <v>2.74</v>
      </c>
    </row>
    <row r="20" s="1" customFormat="1" spans="1:10">
      <c r="A20" s="11" t="s">
        <v>23</v>
      </c>
      <c r="B20" s="11">
        <f t="shared" si="2"/>
        <v>2018.98</v>
      </c>
      <c r="C20" s="11">
        <v>1933.02</v>
      </c>
      <c r="D20" s="11">
        <v>85.96</v>
      </c>
      <c r="E20" s="11">
        <v>1863.11</v>
      </c>
      <c r="F20" s="11">
        <v>1788.74</v>
      </c>
      <c r="G20" s="11">
        <v>74.37</v>
      </c>
      <c r="H20" s="11">
        <f t="shared" si="3"/>
        <v>155.87</v>
      </c>
      <c r="I20" s="11">
        <f t="shared" si="4"/>
        <v>144.28</v>
      </c>
      <c r="J20" s="11">
        <f t="shared" si="5"/>
        <v>11.59</v>
      </c>
    </row>
    <row r="21" s="1" customFormat="1" spans="1:10">
      <c r="A21" s="10" t="s">
        <v>24</v>
      </c>
      <c r="B21" s="11">
        <f t="shared" si="2"/>
        <v>6413.88</v>
      </c>
      <c r="C21" s="11">
        <v>6196.13</v>
      </c>
      <c r="D21" s="11">
        <v>217.75</v>
      </c>
      <c r="E21" s="11">
        <v>6067.3</v>
      </c>
      <c r="F21" s="11">
        <v>5874.4</v>
      </c>
      <c r="G21" s="11">
        <v>192.9</v>
      </c>
      <c r="H21" s="11">
        <f t="shared" si="3"/>
        <v>346.58</v>
      </c>
      <c r="I21" s="11">
        <f t="shared" si="4"/>
        <v>321.73</v>
      </c>
      <c r="J21" s="11">
        <f t="shared" si="5"/>
        <v>24.85</v>
      </c>
    </row>
    <row r="22" s="1" customFormat="1" spans="1:10">
      <c r="A22" s="11" t="s">
        <v>25</v>
      </c>
      <c r="B22" s="11">
        <f t="shared" si="2"/>
        <v>6013.01</v>
      </c>
      <c r="C22" s="11">
        <v>5720.46</v>
      </c>
      <c r="D22" s="11">
        <v>292.55</v>
      </c>
      <c r="E22" s="11">
        <v>5624.72</v>
      </c>
      <c r="F22" s="11">
        <v>5366.27</v>
      </c>
      <c r="G22" s="11">
        <v>258.45</v>
      </c>
      <c r="H22" s="11">
        <f t="shared" si="3"/>
        <v>388.29</v>
      </c>
      <c r="I22" s="11">
        <f t="shared" si="4"/>
        <v>354.19</v>
      </c>
      <c r="J22" s="11">
        <f t="shared" si="5"/>
        <v>34.1</v>
      </c>
    </row>
    <row r="23" s="1" customFormat="1" spans="1:10">
      <c r="A23" s="11" t="s">
        <v>26</v>
      </c>
      <c r="B23" s="11">
        <f t="shared" si="2"/>
        <v>4217.57</v>
      </c>
      <c r="C23" s="11">
        <v>4044.79</v>
      </c>
      <c r="D23" s="11">
        <v>172.78</v>
      </c>
      <c r="E23" s="11">
        <v>4000.89</v>
      </c>
      <c r="F23" s="11">
        <v>3844.32</v>
      </c>
      <c r="G23" s="11">
        <v>156.57</v>
      </c>
      <c r="H23" s="11">
        <f t="shared" si="3"/>
        <v>216.68</v>
      </c>
      <c r="I23" s="11">
        <f t="shared" si="4"/>
        <v>200.47</v>
      </c>
      <c r="J23" s="11">
        <f t="shared" si="5"/>
        <v>16.21</v>
      </c>
    </row>
    <row r="24" s="1" customFormat="1" spans="1:10">
      <c r="A24" s="10" t="s">
        <v>27</v>
      </c>
      <c r="B24" s="11">
        <f t="shared" si="2"/>
        <v>2191.22</v>
      </c>
      <c r="C24" s="11">
        <v>2145.47</v>
      </c>
      <c r="D24" s="11">
        <v>45.75</v>
      </c>
      <c r="E24" s="11">
        <v>2030.37</v>
      </c>
      <c r="F24" s="11">
        <v>1990.15</v>
      </c>
      <c r="G24" s="11">
        <v>40.22</v>
      </c>
      <c r="H24" s="11">
        <f t="shared" si="3"/>
        <v>160.85</v>
      </c>
      <c r="I24" s="11">
        <f t="shared" si="4"/>
        <v>155.32</v>
      </c>
      <c r="J24" s="11">
        <f t="shared" si="5"/>
        <v>5.53</v>
      </c>
    </row>
    <row r="25" s="1" customFormat="1" spans="1:10">
      <c r="A25" s="11" t="s">
        <v>28</v>
      </c>
      <c r="B25" s="11">
        <f t="shared" si="2"/>
        <v>825.88</v>
      </c>
      <c r="C25" s="11">
        <v>793.73</v>
      </c>
      <c r="D25" s="11">
        <v>32.15</v>
      </c>
      <c r="E25" s="11">
        <v>785.23</v>
      </c>
      <c r="F25" s="11">
        <v>756.28</v>
      </c>
      <c r="G25" s="11">
        <v>28.95</v>
      </c>
      <c r="H25" s="11">
        <f t="shared" si="3"/>
        <v>40.65</v>
      </c>
      <c r="I25" s="11">
        <f t="shared" si="4"/>
        <v>37.45</v>
      </c>
      <c r="J25" s="11">
        <f t="shared" si="5"/>
        <v>3.2</v>
      </c>
    </row>
    <row r="26" s="1" customFormat="1" spans="1:10">
      <c r="A26" s="11" t="s">
        <v>29</v>
      </c>
      <c r="B26" s="11">
        <f t="shared" si="2"/>
        <v>913.19</v>
      </c>
      <c r="C26" s="11">
        <v>861.78</v>
      </c>
      <c r="D26" s="11">
        <v>51.41</v>
      </c>
      <c r="E26" s="11">
        <v>844.25</v>
      </c>
      <c r="F26" s="11">
        <v>799.72</v>
      </c>
      <c r="G26" s="11">
        <v>44.53</v>
      </c>
      <c r="H26" s="11">
        <f t="shared" si="3"/>
        <v>68.94</v>
      </c>
      <c r="I26" s="11">
        <f t="shared" si="4"/>
        <v>62.06</v>
      </c>
      <c r="J26" s="11">
        <f t="shared" si="5"/>
        <v>6.88</v>
      </c>
    </row>
    <row r="27" s="1" customFormat="1" spans="1:10">
      <c r="A27" s="10" t="s">
        <v>30</v>
      </c>
      <c r="B27" s="11">
        <f t="shared" si="2"/>
        <v>9069.83</v>
      </c>
      <c r="C27" s="11">
        <v>8861.39</v>
      </c>
      <c r="D27" s="11">
        <v>208.44</v>
      </c>
      <c r="E27" s="11">
        <v>8427.64</v>
      </c>
      <c r="F27" s="11">
        <v>8242.22</v>
      </c>
      <c r="G27" s="11">
        <v>185.42</v>
      </c>
      <c r="H27" s="11">
        <f t="shared" si="3"/>
        <v>642.19</v>
      </c>
      <c r="I27" s="11">
        <f t="shared" si="4"/>
        <v>619.17</v>
      </c>
      <c r="J27" s="11">
        <f t="shared" si="5"/>
        <v>23.02</v>
      </c>
    </row>
    <row r="28" s="1" customFormat="1" spans="1:10">
      <c r="A28" s="11" t="s">
        <v>31</v>
      </c>
      <c r="B28" s="11">
        <f t="shared" si="2"/>
        <v>5270.28</v>
      </c>
      <c r="C28" s="11">
        <v>5075.05</v>
      </c>
      <c r="D28" s="11">
        <v>195.23</v>
      </c>
      <c r="E28" s="11">
        <v>4927.01</v>
      </c>
      <c r="F28" s="11">
        <v>4753.28</v>
      </c>
      <c r="G28" s="11">
        <v>173.73</v>
      </c>
      <c r="H28" s="11">
        <f t="shared" si="3"/>
        <v>343.27</v>
      </c>
      <c r="I28" s="11">
        <f t="shared" si="4"/>
        <v>321.77</v>
      </c>
      <c r="J28" s="11">
        <f t="shared" si="5"/>
        <v>21.5</v>
      </c>
    </row>
    <row r="29" s="1" customFormat="1" spans="1:10">
      <c r="A29" s="11" t="s">
        <v>32</v>
      </c>
      <c r="B29" s="11">
        <f t="shared" si="2"/>
        <v>5933.15</v>
      </c>
      <c r="C29" s="11">
        <v>5683.74</v>
      </c>
      <c r="D29" s="11">
        <v>249.41</v>
      </c>
      <c r="E29" s="11">
        <v>5489.58</v>
      </c>
      <c r="F29" s="11">
        <v>5269.3</v>
      </c>
      <c r="G29" s="11">
        <v>220.28</v>
      </c>
      <c r="H29" s="11">
        <f t="shared" si="3"/>
        <v>443.57</v>
      </c>
      <c r="I29" s="11">
        <f t="shared" si="4"/>
        <v>414.44</v>
      </c>
      <c r="J29" s="11">
        <f t="shared" si="5"/>
        <v>29.13</v>
      </c>
    </row>
    <row r="30" s="1" customFormat="1" spans="1:10">
      <c r="A30" s="11" t="s">
        <v>33</v>
      </c>
      <c r="B30" s="11">
        <f t="shared" si="2"/>
        <v>3428.59</v>
      </c>
      <c r="C30" s="11">
        <v>3323.59</v>
      </c>
      <c r="D30" s="11">
        <v>105</v>
      </c>
      <c r="E30" s="11">
        <v>3220.18</v>
      </c>
      <c r="F30" s="11">
        <v>3125.11</v>
      </c>
      <c r="G30" s="11">
        <v>95.07</v>
      </c>
      <c r="H30" s="11">
        <f t="shared" si="3"/>
        <v>208.41</v>
      </c>
      <c r="I30" s="11">
        <f t="shared" si="4"/>
        <v>198.48</v>
      </c>
      <c r="J30" s="11">
        <f t="shared" si="5"/>
        <v>9.93</v>
      </c>
    </row>
    <row r="31" s="1" customFormat="1" spans="1:10">
      <c r="A31" s="11" t="s">
        <v>34</v>
      </c>
      <c r="B31" s="11">
        <f t="shared" si="2"/>
        <v>4475.68</v>
      </c>
      <c r="C31" s="11">
        <v>4294.64</v>
      </c>
      <c r="D31" s="11">
        <v>181.04</v>
      </c>
      <c r="E31" s="11">
        <v>4201.65</v>
      </c>
      <c r="F31" s="11">
        <v>4038.73</v>
      </c>
      <c r="G31" s="11">
        <v>162.92</v>
      </c>
      <c r="H31" s="11">
        <f t="shared" si="3"/>
        <v>274.03</v>
      </c>
      <c r="I31" s="11">
        <f t="shared" si="4"/>
        <v>255.91</v>
      </c>
      <c r="J31" s="11">
        <f t="shared" si="5"/>
        <v>18.12</v>
      </c>
    </row>
    <row r="32" s="1" customFormat="1" spans="1:10">
      <c r="A32" s="10" t="s">
        <v>35</v>
      </c>
      <c r="B32" s="11">
        <f t="shared" si="2"/>
        <v>5964.17</v>
      </c>
      <c r="C32" s="11">
        <v>5828.33</v>
      </c>
      <c r="D32" s="11">
        <v>135.84</v>
      </c>
      <c r="E32" s="11">
        <v>5473.06</v>
      </c>
      <c r="F32" s="11">
        <v>5361.3</v>
      </c>
      <c r="G32" s="11">
        <v>111.76</v>
      </c>
      <c r="H32" s="11">
        <f t="shared" si="3"/>
        <v>491.11</v>
      </c>
      <c r="I32" s="11">
        <f t="shared" si="4"/>
        <v>467.03</v>
      </c>
      <c r="J32" s="11">
        <f t="shared" si="5"/>
        <v>24.08</v>
      </c>
    </row>
    <row r="33" s="1" customFormat="1" spans="1:10">
      <c r="A33" s="11" t="s">
        <v>36</v>
      </c>
      <c r="B33" s="11">
        <f t="shared" si="2"/>
        <v>6803.02</v>
      </c>
      <c r="C33" s="11">
        <v>6439.61</v>
      </c>
      <c r="D33" s="11">
        <v>363.41</v>
      </c>
      <c r="E33" s="11">
        <v>6431.09</v>
      </c>
      <c r="F33" s="11">
        <v>6108.47</v>
      </c>
      <c r="G33" s="11">
        <v>322.62</v>
      </c>
      <c r="H33" s="11">
        <f t="shared" si="3"/>
        <v>371.93</v>
      </c>
      <c r="I33" s="11">
        <f t="shared" si="4"/>
        <v>331.14</v>
      </c>
      <c r="J33" s="11">
        <f t="shared" si="5"/>
        <v>40.79</v>
      </c>
    </row>
    <row r="34" s="1" customFormat="1" spans="1:10">
      <c r="A34" s="11" t="s">
        <v>37</v>
      </c>
      <c r="B34" s="11">
        <f t="shared" si="2"/>
        <v>4847.94</v>
      </c>
      <c r="C34" s="11">
        <v>4542.44</v>
      </c>
      <c r="D34" s="11">
        <v>305.5</v>
      </c>
      <c r="E34" s="11">
        <v>4528</v>
      </c>
      <c r="F34" s="11">
        <v>4265.89</v>
      </c>
      <c r="G34" s="11">
        <v>262.11</v>
      </c>
      <c r="H34" s="11">
        <f t="shared" si="3"/>
        <v>319.94</v>
      </c>
      <c r="I34" s="11">
        <f t="shared" si="4"/>
        <v>276.55</v>
      </c>
      <c r="J34" s="11">
        <f t="shared" si="5"/>
        <v>43.39</v>
      </c>
    </row>
    <row r="35" s="1" customFormat="1" spans="1:10">
      <c r="A35" s="11" t="s">
        <v>38</v>
      </c>
      <c r="B35" s="11">
        <f t="shared" si="2"/>
        <v>2942.53</v>
      </c>
      <c r="C35" s="11">
        <v>2825.82</v>
      </c>
      <c r="D35" s="11">
        <v>116.71</v>
      </c>
      <c r="E35" s="11">
        <v>2704.57</v>
      </c>
      <c r="F35" s="11">
        <v>2601.23</v>
      </c>
      <c r="G35" s="11">
        <v>103.34</v>
      </c>
      <c r="H35" s="11">
        <f t="shared" si="3"/>
        <v>237.96</v>
      </c>
      <c r="I35" s="11">
        <f t="shared" si="4"/>
        <v>224.59</v>
      </c>
      <c r="J35" s="11">
        <f t="shared" si="5"/>
        <v>13.37</v>
      </c>
    </row>
    <row r="36" s="1" customFormat="1" spans="1:10">
      <c r="A36" s="11" t="s">
        <v>39</v>
      </c>
      <c r="B36" s="11">
        <f t="shared" si="2"/>
        <v>1147.73</v>
      </c>
      <c r="C36" s="11">
        <v>1118.14</v>
      </c>
      <c r="D36" s="11">
        <v>29.59</v>
      </c>
      <c r="E36" s="11">
        <v>1057.14</v>
      </c>
      <c r="F36" s="11">
        <v>1031.13</v>
      </c>
      <c r="G36" s="11">
        <v>26.01</v>
      </c>
      <c r="H36" s="11">
        <f t="shared" si="3"/>
        <v>90.59</v>
      </c>
      <c r="I36" s="11">
        <f t="shared" si="4"/>
        <v>87.01</v>
      </c>
      <c r="J36" s="11">
        <f t="shared" si="5"/>
        <v>3.58</v>
      </c>
    </row>
    <row r="37" s="1" customFormat="1" spans="1:10">
      <c r="A37" s="10" t="s">
        <v>40</v>
      </c>
      <c r="B37" s="11">
        <f t="shared" si="2"/>
        <v>10325.39</v>
      </c>
      <c r="C37" s="11">
        <v>9891.12</v>
      </c>
      <c r="D37" s="11">
        <v>434.27</v>
      </c>
      <c r="E37" s="11">
        <v>9261.03</v>
      </c>
      <c r="F37" s="11">
        <v>8911.32</v>
      </c>
      <c r="G37" s="11">
        <v>349.71</v>
      </c>
      <c r="H37" s="11">
        <f t="shared" si="3"/>
        <v>1064.36</v>
      </c>
      <c r="I37" s="11">
        <f t="shared" si="4"/>
        <v>979.8</v>
      </c>
      <c r="J37" s="11">
        <f t="shared" si="5"/>
        <v>84.56</v>
      </c>
    </row>
    <row r="38" s="1" customFormat="1" spans="1:10">
      <c r="A38" s="11" t="s">
        <v>41</v>
      </c>
      <c r="B38" s="11">
        <f t="shared" si="2"/>
        <v>8198.89</v>
      </c>
      <c r="C38" s="11">
        <v>7667.18</v>
      </c>
      <c r="D38" s="11">
        <v>531.71</v>
      </c>
      <c r="E38" s="11">
        <v>7722.32</v>
      </c>
      <c r="F38" s="11">
        <v>7248.52</v>
      </c>
      <c r="G38" s="11">
        <v>473.8</v>
      </c>
      <c r="H38" s="11">
        <f t="shared" si="3"/>
        <v>476.57</v>
      </c>
      <c r="I38" s="11">
        <f t="shared" si="4"/>
        <v>418.66</v>
      </c>
      <c r="J38" s="11">
        <f t="shared" si="5"/>
        <v>57.91</v>
      </c>
    </row>
    <row r="39" s="1" customFormat="1" spans="1:10">
      <c r="A39" s="11" t="s">
        <v>42</v>
      </c>
      <c r="B39" s="11">
        <f t="shared" si="2"/>
        <v>5044.54</v>
      </c>
      <c r="C39" s="11">
        <v>4823.62</v>
      </c>
      <c r="D39" s="11">
        <v>220.92</v>
      </c>
      <c r="E39" s="11">
        <v>4590.45</v>
      </c>
      <c r="F39" s="11">
        <v>4406.47</v>
      </c>
      <c r="G39" s="11">
        <v>183.98</v>
      </c>
      <c r="H39" s="11">
        <f t="shared" si="3"/>
        <v>454.09</v>
      </c>
      <c r="I39" s="11">
        <f t="shared" si="4"/>
        <v>417.15</v>
      </c>
      <c r="J39" s="11">
        <f t="shared" si="5"/>
        <v>36.94</v>
      </c>
    </row>
    <row r="40" s="1" customFormat="1" spans="1:10">
      <c r="A40" s="11" t="s">
        <v>43</v>
      </c>
      <c r="B40" s="11">
        <f t="shared" si="2"/>
        <v>3422.53</v>
      </c>
      <c r="C40" s="11">
        <v>3223.36</v>
      </c>
      <c r="D40" s="11">
        <v>199.17</v>
      </c>
      <c r="E40" s="11">
        <v>3212.96</v>
      </c>
      <c r="F40" s="11">
        <v>3036.11</v>
      </c>
      <c r="G40" s="11">
        <v>176.85</v>
      </c>
      <c r="H40" s="11">
        <f t="shared" si="3"/>
        <v>209.57</v>
      </c>
      <c r="I40" s="11">
        <f t="shared" si="4"/>
        <v>187.25</v>
      </c>
      <c r="J40" s="11">
        <f t="shared" si="5"/>
        <v>22.32</v>
      </c>
    </row>
    <row r="41" s="1" customFormat="1" spans="1:10">
      <c r="A41" s="10" t="s">
        <v>44</v>
      </c>
      <c r="B41" s="11">
        <f t="shared" si="2"/>
        <v>9393.95</v>
      </c>
      <c r="C41" s="11">
        <v>9170.58</v>
      </c>
      <c r="D41" s="11">
        <v>223.37</v>
      </c>
      <c r="E41" s="11">
        <v>8816.58</v>
      </c>
      <c r="F41" s="11">
        <v>8621.12</v>
      </c>
      <c r="G41" s="11">
        <v>195.46</v>
      </c>
      <c r="H41" s="11">
        <f t="shared" si="3"/>
        <v>577.37</v>
      </c>
      <c r="I41" s="11">
        <f t="shared" si="4"/>
        <v>549.46</v>
      </c>
      <c r="J41" s="11">
        <f t="shared" si="5"/>
        <v>27.91</v>
      </c>
    </row>
    <row r="42" s="1" customFormat="1" spans="1:10">
      <c r="A42" s="11" t="s">
        <v>45</v>
      </c>
      <c r="B42" s="11">
        <f t="shared" si="2"/>
        <v>5194.3</v>
      </c>
      <c r="C42" s="11">
        <v>4953.06</v>
      </c>
      <c r="D42" s="11">
        <v>241.24</v>
      </c>
      <c r="E42" s="11">
        <v>4921.13</v>
      </c>
      <c r="F42" s="11">
        <v>4706.88</v>
      </c>
      <c r="G42" s="11">
        <v>214.25</v>
      </c>
      <c r="H42" s="11">
        <f t="shared" si="3"/>
        <v>273.17</v>
      </c>
      <c r="I42" s="11">
        <f t="shared" si="4"/>
        <v>246.18</v>
      </c>
      <c r="J42" s="11">
        <f t="shared" si="5"/>
        <v>26.99</v>
      </c>
    </row>
    <row r="43" s="1" customFormat="1" spans="1:10">
      <c r="A43" s="11" t="s">
        <v>46</v>
      </c>
      <c r="B43" s="11">
        <f t="shared" si="2"/>
        <v>9764.83</v>
      </c>
      <c r="C43" s="11">
        <v>9260.67</v>
      </c>
      <c r="D43" s="11">
        <v>504.16</v>
      </c>
      <c r="E43" s="11">
        <v>9239.95</v>
      </c>
      <c r="F43" s="11">
        <v>8795.58</v>
      </c>
      <c r="G43" s="11">
        <v>444.37</v>
      </c>
      <c r="H43" s="11">
        <f t="shared" si="3"/>
        <v>524.88</v>
      </c>
      <c r="I43" s="11">
        <f t="shared" si="4"/>
        <v>465.09</v>
      </c>
      <c r="J43" s="11">
        <f t="shared" si="5"/>
        <v>59.79</v>
      </c>
    </row>
    <row r="44" s="1" customFormat="1" spans="1:10">
      <c r="A44" s="11" t="s">
        <v>47</v>
      </c>
      <c r="B44" s="11">
        <f t="shared" si="2"/>
        <v>5442.63</v>
      </c>
      <c r="C44" s="11">
        <v>5208.01</v>
      </c>
      <c r="D44" s="11">
        <v>234.62</v>
      </c>
      <c r="E44" s="11">
        <v>5093.79</v>
      </c>
      <c r="F44" s="11">
        <v>4885.9</v>
      </c>
      <c r="G44" s="11">
        <v>207.89</v>
      </c>
      <c r="H44" s="11">
        <f t="shared" si="3"/>
        <v>348.84</v>
      </c>
      <c r="I44" s="11">
        <f t="shared" si="4"/>
        <v>322.11</v>
      </c>
      <c r="J44" s="11">
        <f t="shared" si="5"/>
        <v>26.73</v>
      </c>
    </row>
    <row r="45" s="1" customFormat="1" spans="1:10">
      <c r="A45" s="10" t="s">
        <v>48</v>
      </c>
      <c r="B45" s="11">
        <f t="shared" si="2"/>
        <v>9739.61</v>
      </c>
      <c r="C45" s="11">
        <v>9450.79</v>
      </c>
      <c r="D45" s="11">
        <v>288.82</v>
      </c>
      <c r="E45" s="11">
        <v>9135.07</v>
      </c>
      <c r="F45" s="11">
        <v>8880.94</v>
      </c>
      <c r="G45" s="11">
        <v>254.13</v>
      </c>
      <c r="H45" s="11">
        <f t="shared" si="3"/>
        <v>604.54</v>
      </c>
      <c r="I45" s="11">
        <f t="shared" si="4"/>
        <v>569.85</v>
      </c>
      <c r="J45" s="11">
        <f t="shared" si="5"/>
        <v>34.69</v>
      </c>
    </row>
    <row r="46" s="1" customFormat="1" spans="1:10">
      <c r="A46" s="11" t="s">
        <v>49</v>
      </c>
      <c r="B46" s="11">
        <f t="shared" si="2"/>
        <v>3673.89</v>
      </c>
      <c r="C46" s="11">
        <v>3529.24</v>
      </c>
      <c r="D46" s="11">
        <v>144.65</v>
      </c>
      <c r="E46" s="11">
        <v>3499.73</v>
      </c>
      <c r="F46" s="11">
        <v>3370.78</v>
      </c>
      <c r="G46" s="11">
        <v>128.95</v>
      </c>
      <c r="H46" s="11">
        <f t="shared" si="3"/>
        <v>174.16</v>
      </c>
      <c r="I46" s="11">
        <f t="shared" si="4"/>
        <v>158.46</v>
      </c>
      <c r="J46" s="11">
        <f t="shared" si="5"/>
        <v>15.7</v>
      </c>
    </row>
    <row r="47" s="1" customFormat="1" spans="1:10">
      <c r="A47" s="11" t="s">
        <v>50</v>
      </c>
      <c r="B47" s="11">
        <f t="shared" si="2"/>
        <v>3702.08</v>
      </c>
      <c r="C47" s="11">
        <v>3589.42</v>
      </c>
      <c r="D47" s="11">
        <v>112.66</v>
      </c>
      <c r="E47" s="11">
        <v>3524.73</v>
      </c>
      <c r="F47" s="11">
        <v>3423.99</v>
      </c>
      <c r="G47" s="11">
        <v>100.74</v>
      </c>
      <c r="H47" s="11">
        <f t="shared" si="3"/>
        <v>177.35</v>
      </c>
      <c r="I47" s="11">
        <f t="shared" si="4"/>
        <v>165.43</v>
      </c>
      <c r="J47" s="11">
        <f t="shared" si="5"/>
        <v>11.92</v>
      </c>
    </row>
    <row r="48" s="1" customFormat="1" spans="1:10">
      <c r="A48" s="11" t="s">
        <v>51</v>
      </c>
      <c r="B48" s="11">
        <f t="shared" si="2"/>
        <v>4468.41</v>
      </c>
      <c r="C48" s="11">
        <v>4251.5</v>
      </c>
      <c r="D48" s="11">
        <v>216.91</v>
      </c>
      <c r="E48" s="11">
        <v>4221.16</v>
      </c>
      <c r="F48" s="11">
        <v>4027.36</v>
      </c>
      <c r="G48" s="11">
        <v>193.8</v>
      </c>
      <c r="H48" s="11">
        <f t="shared" si="3"/>
        <v>247.25</v>
      </c>
      <c r="I48" s="11">
        <f t="shared" si="4"/>
        <v>224.14</v>
      </c>
      <c r="J48" s="11">
        <f t="shared" si="5"/>
        <v>23.11</v>
      </c>
    </row>
    <row r="49" s="1" customFormat="1" spans="1:10">
      <c r="A49" s="11" t="s">
        <v>52</v>
      </c>
      <c r="B49" s="11">
        <f t="shared" si="2"/>
        <v>3007.08</v>
      </c>
      <c r="C49" s="11">
        <v>2928.48</v>
      </c>
      <c r="D49" s="11">
        <v>78.6</v>
      </c>
      <c r="E49" s="11">
        <v>2866.29</v>
      </c>
      <c r="F49" s="11">
        <v>2794.74</v>
      </c>
      <c r="G49" s="11">
        <v>71.55</v>
      </c>
      <c r="H49" s="11">
        <f t="shared" si="3"/>
        <v>140.79</v>
      </c>
      <c r="I49" s="11">
        <f t="shared" si="4"/>
        <v>133.74</v>
      </c>
      <c r="J49" s="11">
        <f t="shared" si="5"/>
        <v>7.05</v>
      </c>
    </row>
    <row r="50" s="1" customFormat="1" spans="1:10">
      <c r="A50" s="11" t="s">
        <v>53</v>
      </c>
      <c r="B50" s="11">
        <f t="shared" si="2"/>
        <v>1229.15</v>
      </c>
      <c r="C50" s="11">
        <v>1166.1</v>
      </c>
      <c r="D50" s="11">
        <v>63.05</v>
      </c>
      <c r="E50" s="11">
        <v>1170.22</v>
      </c>
      <c r="F50" s="11">
        <v>1113.99</v>
      </c>
      <c r="G50" s="11">
        <v>56.23</v>
      </c>
      <c r="H50" s="11">
        <f t="shared" si="3"/>
        <v>58.93</v>
      </c>
      <c r="I50" s="11">
        <f t="shared" si="4"/>
        <v>52.11</v>
      </c>
      <c r="J50" s="11">
        <f t="shared" si="5"/>
        <v>6.82</v>
      </c>
    </row>
    <row r="51" s="1" customFormat="1" spans="1:10">
      <c r="A51" s="11" t="s">
        <v>54</v>
      </c>
      <c r="B51" s="11">
        <f t="shared" si="2"/>
        <v>425.44</v>
      </c>
      <c r="C51" s="11">
        <v>410.83</v>
      </c>
      <c r="D51" s="11">
        <v>14.61</v>
      </c>
      <c r="E51" s="11">
        <v>400.15</v>
      </c>
      <c r="F51" s="11">
        <v>387.2</v>
      </c>
      <c r="G51" s="11">
        <v>12.95</v>
      </c>
      <c r="H51" s="11">
        <f t="shared" si="3"/>
        <v>25.29</v>
      </c>
      <c r="I51" s="11">
        <f t="shared" si="4"/>
        <v>23.63</v>
      </c>
      <c r="J51" s="11">
        <f t="shared" si="5"/>
        <v>1.66</v>
      </c>
    </row>
    <row r="52" s="1" customFormat="1" spans="1:10">
      <c r="A52" s="11" t="s">
        <v>55</v>
      </c>
      <c r="B52" s="11">
        <f t="shared" si="2"/>
        <v>511.85</v>
      </c>
      <c r="C52" s="11">
        <v>495.95</v>
      </c>
      <c r="D52" s="11">
        <v>15.9</v>
      </c>
      <c r="E52" s="11">
        <v>496.66</v>
      </c>
      <c r="F52" s="11">
        <v>482.47</v>
      </c>
      <c r="G52" s="11">
        <v>14.19</v>
      </c>
      <c r="H52" s="11">
        <f t="shared" si="3"/>
        <v>15.19</v>
      </c>
      <c r="I52" s="11">
        <f t="shared" si="4"/>
        <v>13.48</v>
      </c>
      <c r="J52" s="11">
        <f t="shared" si="5"/>
        <v>1.71</v>
      </c>
    </row>
    <row r="53" s="1" customFormat="1" spans="1:10">
      <c r="A53" s="10" t="s">
        <v>56</v>
      </c>
      <c r="B53" s="11">
        <f t="shared" si="2"/>
        <v>14294.74</v>
      </c>
      <c r="C53" s="11">
        <v>13829.14</v>
      </c>
      <c r="D53" s="11">
        <v>465.6</v>
      </c>
      <c r="E53" s="11">
        <v>11744.55</v>
      </c>
      <c r="F53" s="11">
        <v>11422.23</v>
      </c>
      <c r="G53" s="11">
        <v>322.32</v>
      </c>
      <c r="H53" s="11">
        <f t="shared" si="3"/>
        <v>2550.19</v>
      </c>
      <c r="I53" s="11">
        <f t="shared" si="4"/>
        <v>2406.91</v>
      </c>
      <c r="J53" s="11">
        <f t="shared" si="5"/>
        <v>143.28</v>
      </c>
    </row>
    <row r="54" s="1" customFormat="1" spans="1:10">
      <c r="A54" s="11" t="s">
        <v>57</v>
      </c>
      <c r="B54" s="11">
        <f t="shared" si="2"/>
        <v>10849.77</v>
      </c>
      <c r="C54" s="11">
        <v>10171.87</v>
      </c>
      <c r="D54" s="11">
        <v>677.9</v>
      </c>
      <c r="E54" s="11">
        <v>9634.54</v>
      </c>
      <c r="F54" s="11">
        <v>9062.07</v>
      </c>
      <c r="G54" s="11">
        <v>572.47</v>
      </c>
      <c r="H54" s="11">
        <f t="shared" si="3"/>
        <v>1215.23</v>
      </c>
      <c r="I54" s="11">
        <f t="shared" si="4"/>
        <v>1109.8</v>
      </c>
      <c r="J54" s="11">
        <f t="shared" si="5"/>
        <v>105.43</v>
      </c>
    </row>
    <row r="55" s="1" customFormat="1" spans="1:10">
      <c r="A55" s="11" t="s">
        <v>58</v>
      </c>
      <c r="B55" s="11">
        <f t="shared" si="2"/>
        <v>8982.88</v>
      </c>
      <c r="C55" s="11">
        <v>8546.88</v>
      </c>
      <c r="D55" s="11">
        <v>436</v>
      </c>
      <c r="E55" s="11">
        <v>8169.13</v>
      </c>
      <c r="F55" s="11">
        <v>7804.98</v>
      </c>
      <c r="G55" s="11">
        <v>364.15</v>
      </c>
      <c r="H55" s="11">
        <f t="shared" si="3"/>
        <v>813.75</v>
      </c>
      <c r="I55" s="11">
        <f t="shared" si="4"/>
        <v>741.9</v>
      </c>
      <c r="J55" s="11">
        <f t="shared" si="5"/>
        <v>71.85</v>
      </c>
    </row>
    <row r="56" s="1" customFormat="1" spans="1:10">
      <c r="A56" s="11" t="s">
        <v>59</v>
      </c>
      <c r="B56" s="11">
        <f t="shared" si="2"/>
        <v>8233.32</v>
      </c>
      <c r="C56" s="11">
        <v>7817.6</v>
      </c>
      <c r="D56" s="11">
        <v>415.72</v>
      </c>
      <c r="E56" s="11">
        <v>7746.37</v>
      </c>
      <c r="F56" s="11">
        <v>7378.49</v>
      </c>
      <c r="G56" s="11">
        <v>367.88</v>
      </c>
      <c r="H56" s="11">
        <f t="shared" si="3"/>
        <v>486.95</v>
      </c>
      <c r="I56" s="11">
        <f t="shared" si="4"/>
        <v>439.11</v>
      </c>
      <c r="J56" s="11">
        <f t="shared" si="5"/>
        <v>47.84</v>
      </c>
    </row>
    <row r="57" s="1" customFormat="1" spans="1:10">
      <c r="A57" s="11" t="s">
        <v>60</v>
      </c>
      <c r="B57" s="11">
        <f t="shared" si="2"/>
        <v>6022.29</v>
      </c>
      <c r="C57" s="11">
        <v>5696.91</v>
      </c>
      <c r="D57" s="11">
        <v>325.38</v>
      </c>
      <c r="E57" s="11">
        <v>5563.44</v>
      </c>
      <c r="F57" s="11">
        <v>5297.36</v>
      </c>
      <c r="G57" s="11">
        <v>266.08</v>
      </c>
      <c r="H57" s="11">
        <f t="shared" si="3"/>
        <v>458.85</v>
      </c>
      <c r="I57" s="11">
        <f t="shared" si="4"/>
        <v>399.55</v>
      </c>
      <c r="J57" s="11">
        <f t="shared" si="5"/>
        <v>59.3</v>
      </c>
    </row>
    <row r="58" s="1" customFormat="1" spans="1:10">
      <c r="A58" s="11" t="s">
        <v>61</v>
      </c>
      <c r="B58" s="11">
        <f t="shared" si="2"/>
        <v>5903.14</v>
      </c>
      <c r="C58" s="11">
        <v>5609.62</v>
      </c>
      <c r="D58" s="11">
        <v>293.52</v>
      </c>
      <c r="E58" s="11">
        <v>4843.47</v>
      </c>
      <c r="F58" s="11">
        <v>4623.1</v>
      </c>
      <c r="G58" s="11">
        <v>220.37</v>
      </c>
      <c r="H58" s="11">
        <f t="shared" si="3"/>
        <v>1059.67</v>
      </c>
      <c r="I58" s="11">
        <f t="shared" si="4"/>
        <v>986.52</v>
      </c>
      <c r="J58" s="11">
        <f t="shared" si="5"/>
        <v>73.15</v>
      </c>
    </row>
    <row r="59" s="1" customFormat="1" spans="1:10">
      <c r="A59" s="11" t="s">
        <v>62</v>
      </c>
      <c r="B59" s="11">
        <f t="shared" si="2"/>
        <v>7495.02</v>
      </c>
      <c r="C59" s="11">
        <v>7125.8</v>
      </c>
      <c r="D59" s="11">
        <v>369.22</v>
      </c>
      <c r="E59" s="11">
        <v>4712.39</v>
      </c>
      <c r="F59" s="11">
        <v>4471.68</v>
      </c>
      <c r="G59" s="11">
        <v>240.71</v>
      </c>
      <c r="H59" s="11">
        <f t="shared" si="3"/>
        <v>2782.63</v>
      </c>
      <c r="I59" s="11">
        <f t="shared" si="4"/>
        <v>2654.12</v>
      </c>
      <c r="J59" s="11">
        <f t="shared" si="5"/>
        <v>128.51</v>
      </c>
    </row>
    <row r="60" s="1" customFormat="1" spans="1:10">
      <c r="A60" s="10" t="s">
        <v>63</v>
      </c>
      <c r="B60" s="11">
        <f t="shared" si="2"/>
        <v>13485.19</v>
      </c>
      <c r="C60" s="11">
        <v>13151.58</v>
      </c>
      <c r="D60" s="11">
        <v>333.61</v>
      </c>
      <c r="E60" s="11">
        <v>12582.55</v>
      </c>
      <c r="F60" s="11">
        <v>12290.04</v>
      </c>
      <c r="G60" s="11">
        <v>292.51</v>
      </c>
      <c r="H60" s="11">
        <f t="shared" si="3"/>
        <v>902.64</v>
      </c>
      <c r="I60" s="11">
        <f t="shared" si="4"/>
        <v>861.54</v>
      </c>
      <c r="J60" s="11">
        <f t="shared" si="5"/>
        <v>41.1</v>
      </c>
    </row>
    <row r="61" s="1" customFormat="1" spans="1:10">
      <c r="A61" s="11" t="s">
        <v>64</v>
      </c>
      <c r="B61" s="11">
        <f t="shared" si="2"/>
        <v>3727.6</v>
      </c>
      <c r="C61" s="11">
        <v>3561.42</v>
      </c>
      <c r="D61" s="11">
        <v>166.18</v>
      </c>
      <c r="E61" s="11">
        <v>3551.48</v>
      </c>
      <c r="F61" s="11">
        <v>3402.69</v>
      </c>
      <c r="G61" s="11">
        <v>148.79</v>
      </c>
      <c r="H61" s="11">
        <f t="shared" si="3"/>
        <v>176.12</v>
      </c>
      <c r="I61" s="11">
        <f t="shared" si="4"/>
        <v>158.73</v>
      </c>
      <c r="J61" s="11">
        <f t="shared" si="5"/>
        <v>17.39</v>
      </c>
    </row>
    <row r="62" s="1" customFormat="1" spans="1:10">
      <c r="A62" s="11" t="s">
        <v>65</v>
      </c>
      <c r="B62" s="11">
        <f t="shared" si="2"/>
        <v>2941.91</v>
      </c>
      <c r="C62" s="11">
        <v>2795.57</v>
      </c>
      <c r="D62" s="11">
        <v>146.34</v>
      </c>
      <c r="E62" s="11">
        <v>2776.97</v>
      </c>
      <c r="F62" s="11">
        <v>2647.01</v>
      </c>
      <c r="G62" s="11">
        <v>129.96</v>
      </c>
      <c r="H62" s="11">
        <f t="shared" si="3"/>
        <v>164.94</v>
      </c>
      <c r="I62" s="11">
        <f t="shared" si="4"/>
        <v>148.56</v>
      </c>
      <c r="J62" s="11">
        <f t="shared" si="5"/>
        <v>16.38</v>
      </c>
    </row>
    <row r="63" s="1" customFormat="1" spans="1:10">
      <c r="A63" s="11" t="s">
        <v>66</v>
      </c>
      <c r="B63" s="11">
        <f t="shared" si="2"/>
        <v>2928.27</v>
      </c>
      <c r="C63" s="11">
        <v>2837.43</v>
      </c>
      <c r="D63" s="11">
        <v>90.84</v>
      </c>
      <c r="E63" s="11">
        <v>2777.03</v>
      </c>
      <c r="F63" s="11">
        <v>2694.66</v>
      </c>
      <c r="G63" s="11">
        <v>82.37</v>
      </c>
      <c r="H63" s="11">
        <f t="shared" si="3"/>
        <v>151.24</v>
      </c>
      <c r="I63" s="11">
        <f t="shared" si="4"/>
        <v>142.77</v>
      </c>
      <c r="J63" s="11">
        <f t="shared" si="5"/>
        <v>8.47</v>
      </c>
    </row>
    <row r="64" s="1" customFormat="1" spans="1:10">
      <c r="A64" s="11" t="s">
        <v>67</v>
      </c>
      <c r="B64" s="11">
        <f t="shared" si="2"/>
        <v>2684.21</v>
      </c>
      <c r="C64" s="11">
        <v>2571.11</v>
      </c>
      <c r="D64" s="11">
        <v>113.1</v>
      </c>
      <c r="E64" s="11">
        <v>2519.4</v>
      </c>
      <c r="F64" s="11">
        <v>2418.14</v>
      </c>
      <c r="G64" s="11">
        <v>101.26</v>
      </c>
      <c r="H64" s="11">
        <f t="shared" si="3"/>
        <v>164.81</v>
      </c>
      <c r="I64" s="11">
        <f t="shared" si="4"/>
        <v>152.97</v>
      </c>
      <c r="J64" s="11">
        <f t="shared" si="5"/>
        <v>11.84</v>
      </c>
    </row>
    <row r="65" s="1" customFormat="1" spans="1:10">
      <c r="A65" s="11" t="s">
        <v>68</v>
      </c>
      <c r="B65" s="11">
        <f t="shared" si="2"/>
        <v>2053.01</v>
      </c>
      <c r="C65" s="11">
        <v>1994.67</v>
      </c>
      <c r="D65" s="11">
        <v>58.34</v>
      </c>
      <c r="E65" s="11">
        <v>1917.46</v>
      </c>
      <c r="F65" s="11">
        <v>1864.57</v>
      </c>
      <c r="G65" s="11">
        <v>52.89</v>
      </c>
      <c r="H65" s="11">
        <f t="shared" si="3"/>
        <v>135.55</v>
      </c>
      <c r="I65" s="11">
        <f t="shared" si="4"/>
        <v>130.1</v>
      </c>
      <c r="J65" s="11">
        <f t="shared" si="5"/>
        <v>5.45</v>
      </c>
    </row>
    <row r="66" s="1" customFormat="1" spans="1:10">
      <c r="A66" s="11" t="s">
        <v>69</v>
      </c>
      <c r="B66" s="11">
        <f t="shared" si="2"/>
        <v>1857.28</v>
      </c>
      <c r="C66" s="11">
        <v>1790.53</v>
      </c>
      <c r="D66" s="11">
        <v>66.75</v>
      </c>
      <c r="E66" s="11">
        <v>1700.63</v>
      </c>
      <c r="F66" s="11">
        <v>1640.62</v>
      </c>
      <c r="G66" s="11">
        <v>60.01</v>
      </c>
      <c r="H66" s="11">
        <f t="shared" si="3"/>
        <v>156.65</v>
      </c>
      <c r="I66" s="11">
        <f t="shared" si="4"/>
        <v>149.91</v>
      </c>
      <c r="J66" s="11">
        <f t="shared" si="5"/>
        <v>6.74</v>
      </c>
    </row>
    <row r="67" s="1" customFormat="1" spans="1:10">
      <c r="A67" s="11" t="s">
        <v>70</v>
      </c>
      <c r="B67" s="11">
        <f t="shared" si="2"/>
        <v>1339.47</v>
      </c>
      <c r="C67" s="11">
        <v>1300.92</v>
      </c>
      <c r="D67" s="11">
        <v>38.55</v>
      </c>
      <c r="E67" s="11">
        <v>1256.28</v>
      </c>
      <c r="F67" s="11">
        <v>1221.76</v>
      </c>
      <c r="G67" s="11">
        <v>34.52</v>
      </c>
      <c r="H67" s="11">
        <f t="shared" si="3"/>
        <v>83.19</v>
      </c>
      <c r="I67" s="11">
        <f t="shared" si="4"/>
        <v>79.16</v>
      </c>
      <c r="J67" s="11">
        <f t="shared" si="5"/>
        <v>4.03</v>
      </c>
    </row>
    <row r="68" s="1" customFormat="1" spans="1:10">
      <c r="A68" s="10" t="s">
        <v>71</v>
      </c>
      <c r="B68" s="11">
        <f t="shared" si="2"/>
        <v>8324.51</v>
      </c>
      <c r="C68" s="11">
        <v>8093.67</v>
      </c>
      <c r="D68" s="11">
        <v>230.84</v>
      </c>
      <c r="E68" s="11">
        <v>7816.74</v>
      </c>
      <c r="F68" s="11">
        <v>7612.22</v>
      </c>
      <c r="G68" s="11">
        <v>204.52</v>
      </c>
      <c r="H68" s="11">
        <f t="shared" si="3"/>
        <v>507.77</v>
      </c>
      <c r="I68" s="11">
        <f t="shared" si="4"/>
        <v>481.45</v>
      </c>
      <c r="J68" s="11">
        <f t="shared" si="5"/>
        <v>26.32</v>
      </c>
    </row>
    <row r="69" s="1" customFormat="1" spans="1:10">
      <c r="A69" s="11" t="s">
        <v>72</v>
      </c>
      <c r="B69" s="11">
        <f t="shared" si="2"/>
        <v>8691.52</v>
      </c>
      <c r="C69" s="11">
        <v>8280.42</v>
      </c>
      <c r="D69" s="11">
        <v>411.1</v>
      </c>
      <c r="E69" s="11">
        <v>8132.7</v>
      </c>
      <c r="F69" s="11">
        <v>7770.12</v>
      </c>
      <c r="G69" s="11">
        <v>362.58</v>
      </c>
      <c r="H69" s="11">
        <f t="shared" si="3"/>
        <v>558.82</v>
      </c>
      <c r="I69" s="11">
        <f t="shared" si="4"/>
        <v>510.3</v>
      </c>
      <c r="J69" s="11">
        <f t="shared" si="5"/>
        <v>48.52</v>
      </c>
    </row>
    <row r="70" s="1" customFormat="1" spans="1:10">
      <c r="A70" s="11" t="s">
        <v>73</v>
      </c>
      <c r="B70" s="11">
        <f t="shared" si="2"/>
        <v>1952.94</v>
      </c>
      <c r="C70" s="11">
        <v>1852.01</v>
      </c>
      <c r="D70" s="11">
        <v>100.93</v>
      </c>
      <c r="E70" s="11">
        <v>1865.55</v>
      </c>
      <c r="F70" s="11">
        <v>1776.7</v>
      </c>
      <c r="G70" s="11">
        <v>88.85</v>
      </c>
      <c r="H70" s="11">
        <f t="shared" si="3"/>
        <v>87.39</v>
      </c>
      <c r="I70" s="11">
        <f t="shared" si="4"/>
        <v>75.31</v>
      </c>
      <c r="J70" s="11">
        <f t="shared" si="5"/>
        <v>12.08</v>
      </c>
    </row>
    <row r="71" s="1" customFormat="1" spans="1:10">
      <c r="A71" s="11" t="s">
        <v>74</v>
      </c>
      <c r="B71" s="11">
        <f t="shared" si="2"/>
        <v>7409.59</v>
      </c>
      <c r="C71" s="11">
        <v>7066.39</v>
      </c>
      <c r="D71" s="11">
        <v>343.2</v>
      </c>
      <c r="E71" s="11">
        <v>6727.32</v>
      </c>
      <c r="F71" s="11">
        <v>6428.67</v>
      </c>
      <c r="G71" s="11">
        <v>298.65</v>
      </c>
      <c r="H71" s="11">
        <f t="shared" si="3"/>
        <v>682.27</v>
      </c>
      <c r="I71" s="11">
        <f t="shared" si="4"/>
        <v>637.72</v>
      </c>
      <c r="J71" s="11">
        <f t="shared" si="5"/>
        <v>44.55</v>
      </c>
    </row>
    <row r="72" s="1" customFormat="1" spans="1:10">
      <c r="A72" s="11" t="s">
        <v>75</v>
      </c>
      <c r="B72" s="11">
        <f t="shared" ref="B72:B100" si="6">C72+D72</f>
        <v>4832.53</v>
      </c>
      <c r="C72" s="11">
        <v>4669.92</v>
      </c>
      <c r="D72" s="11">
        <v>162.61</v>
      </c>
      <c r="E72" s="11">
        <v>4432.81</v>
      </c>
      <c r="F72" s="11">
        <v>4294.37</v>
      </c>
      <c r="G72" s="11">
        <v>138.44</v>
      </c>
      <c r="H72" s="11">
        <f t="shared" ref="H72:H100" si="7">I72+J72</f>
        <v>399.72</v>
      </c>
      <c r="I72" s="11">
        <f t="shared" ref="I72:I100" si="8">ROUND(C72-F72,2)</f>
        <v>375.55</v>
      </c>
      <c r="J72" s="11">
        <f t="shared" ref="J72:J100" si="9">ROUND(D72-G72,2)</f>
        <v>24.17</v>
      </c>
    </row>
    <row r="73" s="1" customFormat="1" spans="1:10">
      <c r="A73" s="10" t="s">
        <v>76</v>
      </c>
      <c r="B73" s="11">
        <f t="shared" si="6"/>
        <v>17484.67</v>
      </c>
      <c r="C73" s="11">
        <v>16611.44</v>
      </c>
      <c r="D73" s="11">
        <v>873.23</v>
      </c>
      <c r="E73" s="11">
        <v>13682.85</v>
      </c>
      <c r="F73" s="11">
        <v>12957.5</v>
      </c>
      <c r="G73" s="11">
        <v>725.35</v>
      </c>
      <c r="H73" s="11">
        <f t="shared" si="7"/>
        <v>3801.82</v>
      </c>
      <c r="I73" s="11">
        <f t="shared" si="8"/>
        <v>3653.94</v>
      </c>
      <c r="J73" s="11">
        <f t="shared" si="9"/>
        <v>147.88</v>
      </c>
    </row>
    <row r="74" s="1" customFormat="1" spans="1:10">
      <c r="A74" s="11" t="s">
        <v>77</v>
      </c>
      <c r="B74" s="11">
        <f t="shared" si="6"/>
        <v>10727.9</v>
      </c>
      <c r="C74" s="11">
        <v>10077.08</v>
      </c>
      <c r="D74" s="11">
        <v>650.82</v>
      </c>
      <c r="E74" s="11">
        <v>10184.26</v>
      </c>
      <c r="F74" s="11">
        <v>9605.1</v>
      </c>
      <c r="G74" s="11">
        <v>579.16</v>
      </c>
      <c r="H74" s="11">
        <f t="shared" si="7"/>
        <v>543.64</v>
      </c>
      <c r="I74" s="11">
        <f t="shared" si="8"/>
        <v>471.98</v>
      </c>
      <c r="J74" s="11">
        <f t="shared" si="9"/>
        <v>71.66</v>
      </c>
    </row>
    <row r="75" s="1" customFormat="1" spans="1:10">
      <c r="A75" s="11" t="s">
        <v>78</v>
      </c>
      <c r="B75" s="11">
        <f t="shared" si="6"/>
        <v>12112.01</v>
      </c>
      <c r="C75" s="11">
        <v>11360.56</v>
      </c>
      <c r="D75" s="11">
        <v>751.45</v>
      </c>
      <c r="E75" s="11">
        <v>11175.84</v>
      </c>
      <c r="F75" s="11">
        <v>10529.1</v>
      </c>
      <c r="G75" s="11">
        <v>646.74</v>
      </c>
      <c r="H75" s="11">
        <f t="shared" si="7"/>
        <v>936.17</v>
      </c>
      <c r="I75" s="11">
        <f t="shared" si="8"/>
        <v>831.46</v>
      </c>
      <c r="J75" s="11">
        <f t="shared" si="9"/>
        <v>104.71</v>
      </c>
    </row>
    <row r="76" s="1" customFormat="1" spans="1:10">
      <c r="A76" s="11" t="s">
        <v>79</v>
      </c>
      <c r="B76" s="11">
        <f t="shared" si="6"/>
        <v>9383.28</v>
      </c>
      <c r="C76" s="11">
        <v>8719.81</v>
      </c>
      <c r="D76" s="11">
        <v>663.47</v>
      </c>
      <c r="E76" s="11">
        <v>8480.23</v>
      </c>
      <c r="F76" s="11">
        <v>7920.82</v>
      </c>
      <c r="G76" s="11">
        <v>559.41</v>
      </c>
      <c r="H76" s="11">
        <f t="shared" si="7"/>
        <v>903.05</v>
      </c>
      <c r="I76" s="11">
        <f t="shared" si="8"/>
        <v>798.99</v>
      </c>
      <c r="J76" s="11">
        <f t="shared" si="9"/>
        <v>104.06</v>
      </c>
    </row>
    <row r="77" s="1" customFormat="1" spans="1:10">
      <c r="A77" s="11" t="s">
        <v>80</v>
      </c>
      <c r="B77" s="11">
        <f t="shared" si="6"/>
        <v>4965.81</v>
      </c>
      <c r="C77" s="11">
        <v>4629.61</v>
      </c>
      <c r="D77" s="11">
        <v>336.2</v>
      </c>
      <c r="E77" s="11">
        <v>4633.9</v>
      </c>
      <c r="F77" s="11">
        <v>4339.44</v>
      </c>
      <c r="G77" s="11">
        <v>294.46</v>
      </c>
      <c r="H77" s="11">
        <f t="shared" si="7"/>
        <v>331.91</v>
      </c>
      <c r="I77" s="11">
        <f t="shared" si="8"/>
        <v>290.17</v>
      </c>
      <c r="J77" s="11">
        <f t="shared" si="9"/>
        <v>41.74</v>
      </c>
    </row>
    <row r="78" s="1" customFormat="1" spans="1:10">
      <c r="A78" s="11" t="s">
        <v>81</v>
      </c>
      <c r="B78" s="11">
        <f t="shared" si="6"/>
        <v>3873.57</v>
      </c>
      <c r="C78" s="11">
        <v>3712.18</v>
      </c>
      <c r="D78" s="11">
        <v>161.39</v>
      </c>
      <c r="E78" s="11">
        <v>3227.38</v>
      </c>
      <c r="F78" s="11">
        <v>3119.84</v>
      </c>
      <c r="G78" s="11">
        <v>107.54</v>
      </c>
      <c r="H78" s="11">
        <f t="shared" si="7"/>
        <v>646.19</v>
      </c>
      <c r="I78" s="11">
        <f t="shared" si="8"/>
        <v>592.34</v>
      </c>
      <c r="J78" s="11">
        <f t="shared" si="9"/>
        <v>53.85</v>
      </c>
    </row>
    <row r="79" s="1" customFormat="1" spans="1:10">
      <c r="A79" s="10" t="s">
        <v>82</v>
      </c>
      <c r="B79" s="11">
        <f t="shared" si="6"/>
        <v>14268.35</v>
      </c>
      <c r="C79" s="11">
        <v>13617.38</v>
      </c>
      <c r="D79" s="11">
        <v>650.97</v>
      </c>
      <c r="E79" s="11">
        <v>13519.03</v>
      </c>
      <c r="F79" s="11">
        <v>12946.88</v>
      </c>
      <c r="G79" s="11">
        <v>572.15</v>
      </c>
      <c r="H79" s="11">
        <f t="shared" si="7"/>
        <v>749.32</v>
      </c>
      <c r="I79" s="11">
        <f t="shared" si="8"/>
        <v>670.5</v>
      </c>
      <c r="J79" s="11">
        <f t="shared" si="9"/>
        <v>78.82</v>
      </c>
    </row>
    <row r="80" s="1" customFormat="1" spans="1:10">
      <c r="A80" s="11" t="s">
        <v>83</v>
      </c>
      <c r="B80" s="11">
        <f t="shared" si="6"/>
        <v>8122.16</v>
      </c>
      <c r="C80" s="11">
        <v>7586.92</v>
      </c>
      <c r="D80" s="11">
        <v>535.24</v>
      </c>
      <c r="E80" s="11">
        <v>7491.38</v>
      </c>
      <c r="F80" s="11">
        <v>7029.45</v>
      </c>
      <c r="G80" s="11">
        <v>461.93</v>
      </c>
      <c r="H80" s="11">
        <f t="shared" si="7"/>
        <v>630.78</v>
      </c>
      <c r="I80" s="11">
        <f t="shared" si="8"/>
        <v>557.47</v>
      </c>
      <c r="J80" s="11">
        <f t="shared" si="9"/>
        <v>73.31</v>
      </c>
    </row>
    <row r="81" s="1" customFormat="1" spans="1:10">
      <c r="A81" s="11" t="s">
        <v>84</v>
      </c>
      <c r="B81" s="11">
        <f t="shared" si="6"/>
        <v>2904.81</v>
      </c>
      <c r="C81" s="11">
        <v>2814.89</v>
      </c>
      <c r="D81" s="11">
        <v>89.92</v>
      </c>
      <c r="E81" s="11">
        <v>2717.02</v>
      </c>
      <c r="F81" s="11">
        <v>2637.9</v>
      </c>
      <c r="G81" s="11">
        <v>79.12</v>
      </c>
      <c r="H81" s="11">
        <f t="shared" si="7"/>
        <v>187.79</v>
      </c>
      <c r="I81" s="11">
        <f t="shared" si="8"/>
        <v>176.99</v>
      </c>
      <c r="J81" s="11">
        <f t="shared" si="9"/>
        <v>10.8</v>
      </c>
    </row>
    <row r="82" s="1" customFormat="1" spans="1:10">
      <c r="A82" s="11" t="s">
        <v>85</v>
      </c>
      <c r="B82" s="11">
        <f t="shared" si="6"/>
        <v>6428.05</v>
      </c>
      <c r="C82" s="11">
        <v>5924.43</v>
      </c>
      <c r="D82" s="11">
        <v>503.62</v>
      </c>
      <c r="E82" s="11">
        <v>6084.58</v>
      </c>
      <c r="F82" s="11">
        <v>5636.18</v>
      </c>
      <c r="G82" s="11">
        <v>448.4</v>
      </c>
      <c r="H82" s="11">
        <f t="shared" si="7"/>
        <v>343.47</v>
      </c>
      <c r="I82" s="11">
        <f t="shared" si="8"/>
        <v>288.25</v>
      </c>
      <c r="J82" s="11">
        <f t="shared" si="9"/>
        <v>55.22</v>
      </c>
    </row>
    <row r="83" s="1" customFormat="1" spans="1:10">
      <c r="A83" s="10" t="s">
        <v>86</v>
      </c>
      <c r="B83" s="11">
        <f t="shared" si="6"/>
        <v>4587.13</v>
      </c>
      <c r="C83" s="11">
        <v>4442.15</v>
      </c>
      <c r="D83" s="11">
        <v>144.98</v>
      </c>
      <c r="E83" s="11">
        <v>4301.41</v>
      </c>
      <c r="F83" s="11">
        <v>4170.82</v>
      </c>
      <c r="G83" s="11">
        <v>130.59</v>
      </c>
      <c r="H83" s="11">
        <f t="shared" si="7"/>
        <v>285.72</v>
      </c>
      <c r="I83" s="11">
        <f t="shared" si="8"/>
        <v>271.33</v>
      </c>
      <c r="J83" s="11">
        <f t="shared" si="9"/>
        <v>14.39</v>
      </c>
    </row>
    <row r="84" s="1" customFormat="1" spans="1:10">
      <c r="A84" s="11" t="s">
        <v>87</v>
      </c>
      <c r="B84" s="11">
        <f t="shared" si="6"/>
        <v>535.19</v>
      </c>
      <c r="C84" s="11">
        <v>514.19</v>
      </c>
      <c r="D84" s="11">
        <v>21</v>
      </c>
      <c r="E84" s="11">
        <v>501.55</v>
      </c>
      <c r="F84" s="11">
        <v>482.69</v>
      </c>
      <c r="G84" s="11">
        <v>18.86</v>
      </c>
      <c r="H84" s="11">
        <f t="shared" si="7"/>
        <v>33.64</v>
      </c>
      <c r="I84" s="11">
        <f t="shared" si="8"/>
        <v>31.5</v>
      </c>
      <c r="J84" s="11">
        <f t="shared" si="9"/>
        <v>2.14</v>
      </c>
    </row>
    <row r="85" s="1" customFormat="1" spans="1:10">
      <c r="A85" s="11" t="s">
        <v>88</v>
      </c>
      <c r="B85" s="11">
        <f t="shared" si="6"/>
        <v>636.88</v>
      </c>
      <c r="C85" s="11">
        <v>612.43</v>
      </c>
      <c r="D85" s="11">
        <v>24.45</v>
      </c>
      <c r="E85" s="11">
        <v>551.7</v>
      </c>
      <c r="F85" s="11">
        <v>529.96</v>
      </c>
      <c r="G85" s="11">
        <v>21.74</v>
      </c>
      <c r="H85" s="11">
        <f t="shared" si="7"/>
        <v>85.18</v>
      </c>
      <c r="I85" s="11">
        <f t="shared" si="8"/>
        <v>82.47</v>
      </c>
      <c r="J85" s="11">
        <f t="shared" si="9"/>
        <v>2.71</v>
      </c>
    </row>
    <row r="86" s="1" customFormat="1" spans="1:10">
      <c r="A86" s="11" t="s">
        <v>89</v>
      </c>
      <c r="B86" s="11">
        <f t="shared" si="6"/>
        <v>1147.39</v>
      </c>
      <c r="C86" s="11">
        <v>1067.38</v>
      </c>
      <c r="D86" s="11">
        <v>80.01</v>
      </c>
      <c r="E86" s="11">
        <v>1078.06</v>
      </c>
      <c r="F86" s="11">
        <v>1007.43</v>
      </c>
      <c r="G86" s="11">
        <v>70.63</v>
      </c>
      <c r="H86" s="11">
        <f t="shared" si="7"/>
        <v>69.33</v>
      </c>
      <c r="I86" s="11">
        <f t="shared" si="8"/>
        <v>59.95</v>
      </c>
      <c r="J86" s="11">
        <f t="shared" si="9"/>
        <v>9.38</v>
      </c>
    </row>
    <row r="87" s="1" customFormat="1" spans="1:10">
      <c r="A87" s="11" t="s">
        <v>90</v>
      </c>
      <c r="B87" s="11">
        <f t="shared" si="6"/>
        <v>346.18</v>
      </c>
      <c r="C87" s="11">
        <v>329.31</v>
      </c>
      <c r="D87" s="11">
        <v>16.87</v>
      </c>
      <c r="E87" s="11">
        <v>322.4</v>
      </c>
      <c r="F87" s="11">
        <v>307.23</v>
      </c>
      <c r="G87" s="11">
        <v>15.17</v>
      </c>
      <c r="H87" s="11">
        <f t="shared" si="7"/>
        <v>23.78</v>
      </c>
      <c r="I87" s="11">
        <f t="shared" si="8"/>
        <v>22.08</v>
      </c>
      <c r="J87" s="11">
        <f t="shared" si="9"/>
        <v>1.7</v>
      </c>
    </row>
    <row r="88" s="1" customFormat="1" spans="1:10">
      <c r="A88" s="11" t="s">
        <v>91</v>
      </c>
      <c r="B88" s="11">
        <f t="shared" si="6"/>
        <v>2078.74</v>
      </c>
      <c r="C88" s="11">
        <v>1988.65</v>
      </c>
      <c r="D88" s="11">
        <v>90.09</v>
      </c>
      <c r="E88" s="11">
        <v>1959.01</v>
      </c>
      <c r="F88" s="11">
        <v>1879.16</v>
      </c>
      <c r="G88" s="11">
        <v>79.85</v>
      </c>
      <c r="H88" s="11">
        <f t="shared" si="7"/>
        <v>119.73</v>
      </c>
      <c r="I88" s="11">
        <f t="shared" si="8"/>
        <v>109.49</v>
      </c>
      <c r="J88" s="11">
        <f t="shared" si="9"/>
        <v>10.24</v>
      </c>
    </row>
    <row r="89" s="1" customFormat="1" spans="1:10">
      <c r="A89" s="11" t="s">
        <v>92</v>
      </c>
      <c r="B89" s="11">
        <f t="shared" si="6"/>
        <v>613.68</v>
      </c>
      <c r="C89" s="11">
        <v>589.27</v>
      </c>
      <c r="D89" s="11">
        <v>24.41</v>
      </c>
      <c r="E89" s="11">
        <v>580.12</v>
      </c>
      <c r="F89" s="11">
        <v>558.65</v>
      </c>
      <c r="G89" s="11">
        <v>21.47</v>
      </c>
      <c r="H89" s="11">
        <f t="shared" si="7"/>
        <v>33.56</v>
      </c>
      <c r="I89" s="11">
        <f t="shared" si="8"/>
        <v>30.62</v>
      </c>
      <c r="J89" s="11">
        <f t="shared" si="9"/>
        <v>2.94</v>
      </c>
    </row>
    <row r="90" s="1" customFormat="1" spans="1:10">
      <c r="A90" s="10" t="s">
        <v>93</v>
      </c>
      <c r="B90" s="11">
        <f t="shared" si="6"/>
        <v>8609.29</v>
      </c>
      <c r="C90" s="11">
        <v>8291.33</v>
      </c>
      <c r="D90" s="11">
        <v>317.96</v>
      </c>
      <c r="E90" s="11">
        <v>8147.89</v>
      </c>
      <c r="F90" s="11">
        <v>7863.65</v>
      </c>
      <c r="G90" s="11">
        <v>284.24</v>
      </c>
      <c r="H90" s="11">
        <f t="shared" si="7"/>
        <v>461.4</v>
      </c>
      <c r="I90" s="11">
        <f t="shared" si="8"/>
        <v>427.68</v>
      </c>
      <c r="J90" s="11">
        <f t="shared" si="9"/>
        <v>33.72</v>
      </c>
    </row>
    <row r="91" s="1" customFormat="1" spans="1:10">
      <c r="A91" s="11" t="s">
        <v>94</v>
      </c>
      <c r="B91" s="11">
        <f t="shared" si="6"/>
        <v>11071</v>
      </c>
      <c r="C91" s="11">
        <v>10455.3</v>
      </c>
      <c r="D91" s="11">
        <v>615.7</v>
      </c>
      <c r="E91" s="11">
        <v>10537.57</v>
      </c>
      <c r="F91" s="11">
        <v>9991.9</v>
      </c>
      <c r="G91" s="11">
        <v>545.67</v>
      </c>
      <c r="H91" s="11">
        <f t="shared" si="7"/>
        <v>533.43</v>
      </c>
      <c r="I91" s="11">
        <f t="shared" si="8"/>
        <v>463.4</v>
      </c>
      <c r="J91" s="11">
        <f t="shared" si="9"/>
        <v>70.03</v>
      </c>
    </row>
    <row r="92" s="1" customFormat="1" spans="1:10">
      <c r="A92" s="11" t="s">
        <v>95</v>
      </c>
      <c r="B92" s="11">
        <f t="shared" si="6"/>
        <v>2459.33</v>
      </c>
      <c r="C92" s="11">
        <v>2346.16</v>
      </c>
      <c r="D92" s="11">
        <v>113.17</v>
      </c>
      <c r="E92" s="11">
        <v>2345.62</v>
      </c>
      <c r="F92" s="11">
        <v>2243.64</v>
      </c>
      <c r="G92" s="11">
        <v>101.98</v>
      </c>
      <c r="H92" s="11">
        <f t="shared" si="7"/>
        <v>113.71</v>
      </c>
      <c r="I92" s="11">
        <f t="shared" si="8"/>
        <v>102.52</v>
      </c>
      <c r="J92" s="11">
        <f t="shared" si="9"/>
        <v>11.19</v>
      </c>
    </row>
    <row r="93" s="1" customFormat="1" spans="1:10">
      <c r="A93" s="11" t="s">
        <v>96</v>
      </c>
      <c r="B93" s="11">
        <f t="shared" si="6"/>
        <v>1271.13</v>
      </c>
      <c r="C93" s="11">
        <v>1203.01</v>
      </c>
      <c r="D93" s="11">
        <v>68.12</v>
      </c>
      <c r="E93" s="11">
        <v>1227.84</v>
      </c>
      <c r="F93" s="11">
        <v>1166.44</v>
      </c>
      <c r="G93" s="11">
        <v>61.4</v>
      </c>
      <c r="H93" s="11">
        <f t="shared" si="7"/>
        <v>43.29</v>
      </c>
      <c r="I93" s="11">
        <f t="shared" si="8"/>
        <v>36.57</v>
      </c>
      <c r="J93" s="11">
        <f t="shared" si="9"/>
        <v>6.72</v>
      </c>
    </row>
    <row r="94" s="1" customFormat="1" spans="1:10">
      <c r="A94" s="11" t="s">
        <v>97</v>
      </c>
      <c r="B94" s="11">
        <f t="shared" si="6"/>
        <v>1959.81</v>
      </c>
      <c r="C94" s="11">
        <v>1851.44</v>
      </c>
      <c r="D94" s="11">
        <v>108.37</v>
      </c>
      <c r="E94" s="11">
        <v>1851.63</v>
      </c>
      <c r="F94" s="11">
        <v>1755.22</v>
      </c>
      <c r="G94" s="11">
        <v>96.41</v>
      </c>
      <c r="H94" s="11">
        <f t="shared" si="7"/>
        <v>108.18</v>
      </c>
      <c r="I94" s="11">
        <f t="shared" si="8"/>
        <v>96.22</v>
      </c>
      <c r="J94" s="11">
        <f t="shared" si="9"/>
        <v>11.96</v>
      </c>
    </row>
    <row r="95" s="1" customFormat="1" spans="1:10">
      <c r="A95" s="10" t="s">
        <v>98</v>
      </c>
      <c r="B95" s="11">
        <f t="shared" si="6"/>
        <v>6506.07</v>
      </c>
      <c r="C95" s="11">
        <v>6281.2</v>
      </c>
      <c r="D95" s="11">
        <v>224.87</v>
      </c>
      <c r="E95" s="11">
        <v>6157.12</v>
      </c>
      <c r="F95" s="11">
        <v>5954.7</v>
      </c>
      <c r="G95" s="11">
        <v>202.42</v>
      </c>
      <c r="H95" s="11">
        <f t="shared" si="7"/>
        <v>348.95</v>
      </c>
      <c r="I95" s="11">
        <f t="shared" si="8"/>
        <v>326.5</v>
      </c>
      <c r="J95" s="11">
        <f t="shared" si="9"/>
        <v>22.45</v>
      </c>
    </row>
    <row r="96" s="1" customFormat="1" spans="1:10">
      <c r="A96" s="11" t="s">
        <v>99</v>
      </c>
      <c r="B96" s="11">
        <f t="shared" si="6"/>
        <v>11087.52</v>
      </c>
      <c r="C96" s="11">
        <v>10403.9</v>
      </c>
      <c r="D96" s="11">
        <v>683.62</v>
      </c>
      <c r="E96" s="11">
        <v>10351.89</v>
      </c>
      <c r="F96" s="11">
        <v>9750.85</v>
      </c>
      <c r="G96" s="11">
        <v>601.04</v>
      </c>
      <c r="H96" s="11">
        <f t="shared" si="7"/>
        <v>735.63</v>
      </c>
      <c r="I96" s="11">
        <f t="shared" si="8"/>
        <v>653.05</v>
      </c>
      <c r="J96" s="11">
        <f t="shared" si="9"/>
        <v>82.58</v>
      </c>
    </row>
    <row r="97" s="1" customFormat="1" spans="1:10">
      <c r="A97" s="11" t="s">
        <v>100</v>
      </c>
      <c r="B97" s="11">
        <f t="shared" si="6"/>
        <v>5686.15</v>
      </c>
      <c r="C97" s="11">
        <v>5376.26</v>
      </c>
      <c r="D97" s="11">
        <v>309.89</v>
      </c>
      <c r="E97" s="11">
        <v>5312.69</v>
      </c>
      <c r="F97" s="11">
        <v>5034.97</v>
      </c>
      <c r="G97" s="11">
        <v>277.72</v>
      </c>
      <c r="H97" s="11">
        <f t="shared" si="7"/>
        <v>373.46</v>
      </c>
      <c r="I97" s="11">
        <f t="shared" si="8"/>
        <v>341.29</v>
      </c>
      <c r="J97" s="11">
        <f t="shared" si="9"/>
        <v>32.17</v>
      </c>
    </row>
    <row r="98" s="1" customFormat="1" spans="1:10">
      <c r="A98" s="12" t="s">
        <v>101</v>
      </c>
      <c r="B98" s="11">
        <f t="shared" si="6"/>
        <v>2622</v>
      </c>
      <c r="C98" s="11">
        <v>2579.31</v>
      </c>
      <c r="D98" s="11">
        <v>42.69</v>
      </c>
      <c r="E98" s="11">
        <v>2457.58</v>
      </c>
      <c r="F98" s="11">
        <v>2420.53</v>
      </c>
      <c r="G98" s="11">
        <v>37.05</v>
      </c>
      <c r="H98" s="11">
        <f t="shared" si="7"/>
        <v>164.42</v>
      </c>
      <c r="I98" s="11">
        <f t="shared" si="8"/>
        <v>158.78</v>
      </c>
      <c r="J98" s="11">
        <f t="shared" si="9"/>
        <v>5.64</v>
      </c>
    </row>
    <row r="99" s="1" customFormat="1" spans="1:10">
      <c r="A99" s="12" t="s">
        <v>102</v>
      </c>
      <c r="B99" s="11">
        <f t="shared" si="6"/>
        <v>3206.3</v>
      </c>
      <c r="C99" s="11">
        <v>3129.53</v>
      </c>
      <c r="D99" s="11">
        <v>76.77</v>
      </c>
      <c r="E99" s="11">
        <v>3035.8</v>
      </c>
      <c r="F99" s="11">
        <v>2967.04</v>
      </c>
      <c r="G99" s="11">
        <v>68.76</v>
      </c>
      <c r="H99" s="11">
        <f t="shared" si="7"/>
        <v>170.5</v>
      </c>
      <c r="I99" s="11">
        <f t="shared" si="8"/>
        <v>162.49</v>
      </c>
      <c r="J99" s="11">
        <f t="shared" si="9"/>
        <v>8.01</v>
      </c>
    </row>
    <row r="100" s="1" customFormat="1" spans="1:10">
      <c r="A100" s="12" t="s">
        <v>103</v>
      </c>
      <c r="B100" s="11">
        <f t="shared" si="6"/>
        <v>12604.45</v>
      </c>
      <c r="C100" s="11">
        <v>12129.37</v>
      </c>
      <c r="D100" s="11">
        <v>475.08</v>
      </c>
      <c r="E100" s="11">
        <v>11779.07</v>
      </c>
      <c r="F100" s="11">
        <v>11358.82</v>
      </c>
      <c r="G100" s="11">
        <v>420.25</v>
      </c>
      <c r="H100" s="11">
        <f t="shared" si="7"/>
        <v>825.38</v>
      </c>
      <c r="I100" s="11">
        <f t="shared" si="8"/>
        <v>770.55</v>
      </c>
      <c r="J100" s="11">
        <f t="shared" si="9"/>
        <v>54.83</v>
      </c>
    </row>
    <row r="101" s="2" customFormat="1" spans="1:10">
      <c r="A101" s="9" t="s">
        <v>104</v>
      </c>
      <c r="B101" s="9">
        <f t="shared" ref="B101:J101" si="10">SUM(B102:B104)</f>
        <v>1351.8</v>
      </c>
      <c r="C101" s="9">
        <f t="shared" si="10"/>
        <v>1351.8</v>
      </c>
      <c r="D101" s="9">
        <f t="shared" si="10"/>
        <v>0</v>
      </c>
      <c r="E101" s="9">
        <f t="shared" si="10"/>
        <v>1307.73</v>
      </c>
      <c r="F101" s="9">
        <f t="shared" si="10"/>
        <v>1307.73</v>
      </c>
      <c r="G101" s="9">
        <f t="shared" si="10"/>
        <v>0</v>
      </c>
      <c r="H101" s="9">
        <f t="shared" si="10"/>
        <v>44.07</v>
      </c>
      <c r="I101" s="9">
        <f t="shared" si="10"/>
        <v>44.07</v>
      </c>
      <c r="J101" s="9">
        <f t="shared" si="10"/>
        <v>0</v>
      </c>
    </row>
    <row r="102" s="1" customFormat="1" ht="29" customHeight="1" spans="1:10">
      <c r="A102" s="13" t="s">
        <v>105</v>
      </c>
      <c r="B102" s="11">
        <f t="shared" ref="B102:B104" si="11">C102</f>
        <v>846.56</v>
      </c>
      <c r="C102" s="11">
        <v>846.56</v>
      </c>
      <c r="D102" s="11"/>
      <c r="E102" s="11">
        <f t="shared" ref="E102:E104" si="12">F102</f>
        <v>835.61</v>
      </c>
      <c r="F102" s="11">
        <v>835.61</v>
      </c>
      <c r="G102" s="11">
        <v>0</v>
      </c>
      <c r="H102" s="11">
        <f t="shared" ref="H102:H104" si="13">I102+J102</f>
        <v>10.95</v>
      </c>
      <c r="I102" s="11">
        <f t="shared" ref="I102:I104" si="14">ROUND(C102-F102,2)</f>
        <v>10.95</v>
      </c>
      <c r="J102" s="11">
        <f t="shared" ref="J102:J104" si="15">D102-G102</f>
        <v>0</v>
      </c>
    </row>
    <row r="103" s="1" customFormat="1" ht="29" customHeight="1" spans="1:10">
      <c r="A103" s="13" t="s">
        <v>106</v>
      </c>
      <c r="B103" s="11">
        <f t="shared" si="11"/>
        <v>169.57</v>
      </c>
      <c r="C103" s="11">
        <v>169.57</v>
      </c>
      <c r="D103" s="11"/>
      <c r="E103" s="11">
        <f t="shared" si="12"/>
        <v>162.26</v>
      </c>
      <c r="F103" s="11">
        <v>162.26</v>
      </c>
      <c r="G103" s="11">
        <v>0</v>
      </c>
      <c r="H103" s="11">
        <f t="shared" si="13"/>
        <v>7.31</v>
      </c>
      <c r="I103" s="11">
        <f t="shared" si="14"/>
        <v>7.31</v>
      </c>
      <c r="J103" s="11">
        <f t="shared" si="15"/>
        <v>0</v>
      </c>
    </row>
    <row r="104" s="1" customFormat="1" ht="29" customHeight="1" spans="1:10">
      <c r="A104" s="13" t="s">
        <v>107</v>
      </c>
      <c r="B104" s="11">
        <f t="shared" si="11"/>
        <v>335.67</v>
      </c>
      <c r="C104" s="11">
        <v>335.67</v>
      </c>
      <c r="D104" s="11"/>
      <c r="E104" s="11">
        <f t="shared" si="12"/>
        <v>309.86</v>
      </c>
      <c r="F104" s="11">
        <v>309.86</v>
      </c>
      <c r="G104" s="11">
        <v>0</v>
      </c>
      <c r="H104" s="11">
        <f t="shared" si="13"/>
        <v>25.81</v>
      </c>
      <c r="I104" s="11">
        <f t="shared" si="14"/>
        <v>25.81</v>
      </c>
      <c r="J104" s="11">
        <f t="shared" si="15"/>
        <v>0</v>
      </c>
    </row>
  </sheetData>
  <mergeCells count="14">
    <mergeCell ref="A2:J2"/>
    <mergeCell ref="B3:D3"/>
    <mergeCell ref="E3:G3"/>
    <mergeCell ref="H3:J3"/>
    <mergeCell ref="A3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ageMargins left="0.751388888888889" right="0.751388888888889" top="0.511805555555556" bottom="0.511805555555556" header="0.275" footer="0.432638888888889"/>
  <pageSetup paperSize="9" scale="7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资金分配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刘沛雯</cp:lastModifiedBy>
  <dcterms:created xsi:type="dcterms:W3CDTF">2025-11-30T07:07:00Z</dcterms:created>
  <dcterms:modified xsi:type="dcterms:W3CDTF">2025-12-03T01:23:42Z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FA7E2B8E65A54F06BFAFE1B6FFF533E1</vt:lpwstr>
  </property>
  <property fmtid="{D5CDD505-2E9C-101B-9397-08002B2CF9AE}" pid="3" name="KSOProductBuildVer">
    <vt:lpwstr>2052-11.8.2.8361</vt:lpwstr>
  </property>
</Properties>
</file>