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195" tabRatio="845"/>
  </bookViews>
  <sheets>
    <sheet name="资金分配表" sheetId="20" r:id="rId1"/>
  </sheets>
  <calcPr calcId="144525"/>
</workbook>
</file>

<file path=xl/sharedStrings.xml><?xml version="1.0" encoding="utf-8"?>
<sst xmlns="http://schemas.openxmlformats.org/spreadsheetml/2006/main" count="29" uniqueCount="22">
  <si>
    <t>附件1</t>
  </si>
  <si>
    <t>资金分配表</t>
  </si>
  <si>
    <t>单位：万元</t>
  </si>
  <si>
    <t>地区</t>
  </si>
  <si>
    <t>合计</t>
  </si>
  <si>
    <t>优抚医院</t>
  </si>
  <si>
    <t>光荣院</t>
  </si>
  <si>
    <t>军供站</t>
  </si>
  <si>
    <t>烈士纪念
设施</t>
  </si>
  <si>
    <t>小计</t>
  </si>
  <si>
    <t>中央
资金</t>
  </si>
  <si>
    <t>省级
资金</t>
  </si>
  <si>
    <t>市县小计</t>
  </si>
  <si>
    <t>南充市</t>
  </si>
  <si>
    <t>营山县</t>
  </si>
  <si>
    <t>宜宾市</t>
  </si>
  <si>
    <t>凉山州</t>
  </si>
  <si>
    <t>省直小计</t>
  </si>
  <si>
    <t>省第二退役军人医院</t>
  </si>
  <si>
    <t>省第三退役军人医院</t>
  </si>
  <si>
    <t>省成都军供站</t>
  </si>
  <si>
    <t>省烈士纪念设施保护中心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</si>
</sst>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b/>
      <sz val="16"/>
      <name val="宋体"/>
      <charset val="0"/>
    </font>
    <font>
      <b/>
      <sz val="16"/>
      <name val="Times New Roman"/>
      <charset val="0"/>
    </font>
    <font>
      <b/>
      <sz val="9"/>
      <name val="宋体"/>
      <charset val="134"/>
      <scheme val="minor"/>
    </font>
    <font>
      <b/>
      <sz val="9"/>
      <name val="宋体"/>
      <charset val="0"/>
      <scheme val="minor"/>
    </font>
    <font>
      <sz val="9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10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left" vertical="center" wrapText="1"/>
    </xf>
    <xf numFmtId="176" fontId="8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绩效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M11" sqref="M11"/>
    </sheetView>
  </sheetViews>
  <sheetFormatPr defaultColWidth="9" defaultRowHeight="12"/>
  <cols>
    <col min="1" max="1" width="12.8833333333333" style="1" customWidth="1"/>
    <col min="2" max="9" width="8.36666666666667" style="3" customWidth="1"/>
    <col min="10" max="10" width="8.79166666666667" style="3" customWidth="1"/>
    <col min="11" max="12" width="12.9416666666667" style="1"/>
    <col min="13" max="16384" width="9" style="1"/>
  </cols>
  <sheetData>
    <row r="1" s="1" customFormat="1" ht="17" customHeight="1" spans="1:10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6" customHeight="1" spans="1:10">
      <c r="A3" s="7"/>
      <c r="B3" s="7"/>
      <c r="C3" s="7"/>
      <c r="D3" s="7"/>
      <c r="E3" s="7"/>
      <c r="F3" s="7"/>
      <c r="G3" s="7"/>
      <c r="H3" s="7"/>
      <c r="I3" s="7"/>
      <c r="J3" s="23" t="s">
        <v>2</v>
      </c>
    </row>
    <row r="4" s="2" customFormat="1" ht="30" customHeight="1" spans="1:10">
      <c r="A4" s="8" t="s">
        <v>3</v>
      </c>
      <c r="B4" s="9" t="s">
        <v>4</v>
      </c>
      <c r="C4" s="10"/>
      <c r="D4" s="11"/>
      <c r="E4" s="9" t="s">
        <v>5</v>
      </c>
      <c r="F4" s="10"/>
      <c r="G4" s="11"/>
      <c r="H4" s="12" t="s">
        <v>6</v>
      </c>
      <c r="I4" s="12" t="s">
        <v>7</v>
      </c>
      <c r="J4" s="12" t="s">
        <v>8</v>
      </c>
    </row>
    <row r="5" s="2" customFormat="1" ht="30" customHeight="1" spans="1:10">
      <c r="A5" s="13"/>
      <c r="B5" s="12" t="s">
        <v>9</v>
      </c>
      <c r="C5" s="12" t="s">
        <v>10</v>
      </c>
      <c r="D5" s="12" t="s">
        <v>11</v>
      </c>
      <c r="E5" s="12" t="s">
        <v>9</v>
      </c>
      <c r="F5" s="12" t="s">
        <v>10</v>
      </c>
      <c r="G5" s="12" t="s">
        <v>11</v>
      </c>
      <c r="H5" s="12" t="s">
        <v>10</v>
      </c>
      <c r="I5" s="12" t="s">
        <v>10</v>
      </c>
      <c r="J5" s="12" t="s">
        <v>10</v>
      </c>
    </row>
    <row r="6" s="2" customFormat="1" ht="25" customHeight="1" spans="1:10">
      <c r="A6" s="14" t="s">
        <v>4</v>
      </c>
      <c r="B6" s="15">
        <f t="shared" ref="B6:B16" si="0">SUM(C6:D6)</f>
        <v>9731.95</v>
      </c>
      <c r="C6" s="15">
        <f t="shared" ref="C6:C16" si="1">F6+H6+I6+J6</f>
        <v>4213</v>
      </c>
      <c r="D6" s="15">
        <f>G6</f>
        <v>5518.95</v>
      </c>
      <c r="E6" s="15">
        <f>F6+G6</f>
        <v>6598.7</v>
      </c>
      <c r="F6" s="15">
        <f t="shared" ref="F6:J6" si="2">F7+F12</f>
        <v>1079.75</v>
      </c>
      <c r="G6" s="15">
        <f t="shared" si="2"/>
        <v>5518.95</v>
      </c>
      <c r="H6" s="15">
        <f t="shared" si="2"/>
        <v>600</v>
      </c>
      <c r="I6" s="15">
        <f t="shared" si="2"/>
        <v>1748.71</v>
      </c>
      <c r="J6" s="15">
        <f t="shared" si="2"/>
        <v>784.54</v>
      </c>
    </row>
    <row r="7" s="2" customFormat="1" ht="25" customHeight="1" spans="1:10">
      <c r="A7" s="14" t="s">
        <v>12</v>
      </c>
      <c r="B7" s="15">
        <f t="shared" si="0"/>
        <v>1321.54</v>
      </c>
      <c r="C7" s="15">
        <f t="shared" si="1"/>
        <v>1321.54</v>
      </c>
      <c r="D7" s="15"/>
      <c r="E7" s="15"/>
      <c r="F7" s="15"/>
      <c r="G7" s="15"/>
      <c r="H7" s="15">
        <f t="shared" ref="F7:J7" si="3">SUM(H8:H11)</f>
        <v>600</v>
      </c>
      <c r="I7" s="15"/>
      <c r="J7" s="15">
        <f t="shared" si="3"/>
        <v>721.54</v>
      </c>
    </row>
    <row r="8" s="2" customFormat="1" ht="22" customHeight="1" spans="1:12">
      <c r="A8" s="16" t="s">
        <v>13</v>
      </c>
      <c r="B8" s="15"/>
      <c r="C8" s="15"/>
      <c r="D8" s="15"/>
      <c r="E8" s="17"/>
      <c r="F8" s="17"/>
      <c r="G8" s="17"/>
      <c r="H8" s="17"/>
      <c r="I8" s="17"/>
      <c r="J8" s="24"/>
      <c r="K8" s="25"/>
      <c r="L8" s="25"/>
    </row>
    <row r="9" s="2" customFormat="1" ht="27" customHeight="1" spans="1:12">
      <c r="A9" s="18" t="s">
        <v>14</v>
      </c>
      <c r="B9" s="17">
        <f t="shared" si="0"/>
        <v>600</v>
      </c>
      <c r="C9" s="17">
        <f t="shared" si="1"/>
        <v>600</v>
      </c>
      <c r="D9" s="17"/>
      <c r="E9" s="17"/>
      <c r="F9" s="17"/>
      <c r="G9" s="17"/>
      <c r="H9" s="17">
        <v>600</v>
      </c>
      <c r="I9" s="17"/>
      <c r="J9" s="24"/>
      <c r="K9" s="25"/>
      <c r="L9" s="25"/>
    </row>
    <row r="10" s="2" customFormat="1" ht="27" customHeight="1" spans="1:12">
      <c r="A10" s="16" t="s">
        <v>15</v>
      </c>
      <c r="B10" s="17">
        <f t="shared" si="0"/>
        <v>221.54</v>
      </c>
      <c r="C10" s="17">
        <f t="shared" si="1"/>
        <v>221.54</v>
      </c>
      <c r="D10" s="17"/>
      <c r="E10" s="17"/>
      <c r="F10" s="17"/>
      <c r="G10" s="17"/>
      <c r="H10" s="17"/>
      <c r="I10" s="17"/>
      <c r="J10" s="24">
        <v>221.54</v>
      </c>
      <c r="K10" s="25"/>
      <c r="L10" s="25"/>
    </row>
    <row r="11" s="2" customFormat="1" ht="27" customHeight="1" spans="1:12">
      <c r="A11" s="16" t="s">
        <v>16</v>
      </c>
      <c r="B11" s="17">
        <f t="shared" si="0"/>
        <v>500</v>
      </c>
      <c r="C11" s="17">
        <f t="shared" si="1"/>
        <v>500</v>
      </c>
      <c r="D11" s="17"/>
      <c r="E11" s="17"/>
      <c r="F11" s="17"/>
      <c r="G11" s="17"/>
      <c r="H11" s="17"/>
      <c r="I11" s="17"/>
      <c r="J11" s="24">
        <v>500</v>
      </c>
      <c r="K11" s="25"/>
      <c r="L11" s="25"/>
    </row>
    <row r="12" s="2" customFormat="1" ht="27" customHeight="1" spans="1:10">
      <c r="A12" s="19" t="s">
        <v>17</v>
      </c>
      <c r="B12" s="20">
        <f t="shared" si="0"/>
        <v>8410.41</v>
      </c>
      <c r="C12" s="20">
        <f t="shared" si="1"/>
        <v>2891.46</v>
      </c>
      <c r="D12" s="20">
        <f>G12</f>
        <v>5518.95</v>
      </c>
      <c r="E12" s="20">
        <f t="shared" ref="E12:E16" si="4">F12+G12</f>
        <v>6598.7</v>
      </c>
      <c r="F12" s="15">
        <f t="shared" ref="F12:J12" si="5">SUM(F13:F16)</f>
        <v>1079.75</v>
      </c>
      <c r="G12" s="15">
        <f t="shared" si="5"/>
        <v>5518.95</v>
      </c>
      <c r="H12" s="15"/>
      <c r="I12" s="15">
        <f t="shared" si="5"/>
        <v>1748.71</v>
      </c>
      <c r="J12" s="15">
        <f t="shared" si="5"/>
        <v>63</v>
      </c>
    </row>
    <row r="13" s="2" customFormat="1" ht="27" customHeight="1" spans="1:10">
      <c r="A13" s="16" t="s">
        <v>18</v>
      </c>
      <c r="B13" s="21">
        <f t="shared" si="0"/>
        <v>5335.47</v>
      </c>
      <c r="C13" s="21"/>
      <c r="D13" s="21">
        <f>G13</f>
        <v>5335.47</v>
      </c>
      <c r="E13" s="21">
        <f t="shared" si="4"/>
        <v>5335.47</v>
      </c>
      <c r="F13" s="17"/>
      <c r="G13" s="17">
        <v>5335.47</v>
      </c>
      <c r="H13" s="22"/>
      <c r="I13" s="22"/>
      <c r="J13" s="22"/>
    </row>
    <row r="14" s="2" customFormat="1" ht="27" customHeight="1" spans="1:10">
      <c r="A14" s="16" t="s">
        <v>19</v>
      </c>
      <c r="B14" s="21">
        <f t="shared" si="0"/>
        <v>1263.23</v>
      </c>
      <c r="C14" s="21">
        <f t="shared" si="1"/>
        <v>1079.75</v>
      </c>
      <c r="D14" s="21">
        <f>G14</f>
        <v>183.48</v>
      </c>
      <c r="E14" s="21">
        <f t="shared" si="4"/>
        <v>1263.23</v>
      </c>
      <c r="F14" s="17">
        <v>1079.75</v>
      </c>
      <c r="G14" s="17">
        <v>183.48</v>
      </c>
      <c r="H14" s="22"/>
      <c r="I14" s="22"/>
      <c r="J14" s="22"/>
    </row>
    <row r="15" s="2" customFormat="1" ht="27" customHeight="1" spans="1:10">
      <c r="A15" s="16" t="s">
        <v>20</v>
      </c>
      <c r="B15" s="21">
        <f t="shared" si="0"/>
        <v>1748.71</v>
      </c>
      <c r="C15" s="21">
        <f t="shared" si="1"/>
        <v>1748.71</v>
      </c>
      <c r="D15" s="21"/>
      <c r="E15" s="21"/>
      <c r="F15" s="22"/>
      <c r="G15" s="22"/>
      <c r="H15" s="22"/>
      <c r="I15" s="17">
        <v>1748.71</v>
      </c>
      <c r="J15" s="17"/>
    </row>
    <row r="16" s="2" customFormat="1" ht="27" customHeight="1" spans="1:10">
      <c r="A16" s="16" t="s">
        <v>21</v>
      </c>
      <c r="B16" s="21">
        <f t="shared" si="0"/>
        <v>63</v>
      </c>
      <c r="C16" s="21">
        <f t="shared" si="1"/>
        <v>63</v>
      </c>
      <c r="D16" s="21"/>
      <c r="E16" s="21"/>
      <c r="F16" s="22"/>
      <c r="G16" s="22"/>
      <c r="H16" s="22"/>
      <c r="I16" s="22"/>
      <c r="J16" s="17">
        <v>63</v>
      </c>
    </row>
  </sheetData>
  <mergeCells count="4">
    <mergeCell ref="A2:J2"/>
    <mergeCell ref="B4:D4"/>
    <mergeCell ref="E4:G4"/>
    <mergeCell ref="A4:A5"/>
  </mergeCells>
  <pageMargins left="0.751388888888889" right="0.751388888888889" top="1" bottom="3.38541666666667" header="0.5" footer="1.69236111111111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刘沛雯</dc:creator>
  <cp:lastModifiedBy>刘沛雯</cp:lastModifiedBy>
  <dcterms:created xsi:type="dcterms:W3CDTF">2023-03-14T08:27:00Z</dcterms:created>
  <dcterms:modified xsi:type="dcterms:W3CDTF">2025-09-29T02:51:19Z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4C1672DEF79D482BAA6FA3F2777F6D96</vt:lpwstr>
  </property>
</Properties>
</file>