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附件" sheetId="1" r:id="rId1"/>
  </sheets>
  <definedNames>
    <definedName name="_xlnm._FilterDatabase" localSheetId="0" hidden="1">附件!$A$4:$G$64</definedName>
    <definedName name="_xlnm.Print_Titles" localSheetId="0">附件!$4:$4</definedName>
  </definedNames>
  <calcPr calcId="144525"/>
</workbook>
</file>

<file path=xl/sharedStrings.xml><?xml version="1.0" encoding="utf-8"?>
<sst xmlns="http://schemas.openxmlformats.org/spreadsheetml/2006/main" count="110" uniqueCount="70">
  <si>
    <t>附件</t>
  </si>
  <si>
    <t>2025年省级财政乡村水务发展专项资金分配表</t>
  </si>
  <si>
    <t>单位：万元</t>
  </si>
  <si>
    <r>
      <rPr>
        <sz val="11"/>
        <color indexed="8"/>
        <rFont val="黑体"/>
        <charset val="134"/>
      </rPr>
      <t>市（州）</t>
    </r>
  </si>
  <si>
    <t>批次</t>
  </si>
  <si>
    <t>合计</t>
  </si>
  <si>
    <t>已提前通知资金</t>
  </si>
  <si>
    <t>本次下达资金</t>
  </si>
  <si>
    <r>
      <rPr>
        <b/>
        <sz val="11"/>
        <color theme="1"/>
        <rFont val="宋体"/>
        <charset val="134"/>
      </rPr>
      <t>合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宋体"/>
        <charset val="134"/>
      </rPr>
      <t>计</t>
    </r>
  </si>
  <si>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indexed="8"/>
        <rFont val="宋体"/>
        <charset val="134"/>
      </rPr>
      <t>成都市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</si>
  <si>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青白江区</t>
    </r>
  </si>
  <si>
    <t>第二批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</si>
  <si>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金堂县</t>
    </r>
  </si>
  <si>
    <t>第四批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</si>
  <si>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蒲江县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</si>
  <si>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简阳市</t>
    </r>
  </si>
  <si>
    <r>
      <rPr>
        <b/>
        <sz val="11"/>
        <color theme="1"/>
        <rFont val="Times New Roman"/>
        <charset val="134"/>
      </rPr>
      <t xml:space="preserve">  </t>
    </r>
    <r>
      <rPr>
        <b/>
        <sz val="11"/>
        <rFont val="宋体"/>
        <charset val="134"/>
      </rPr>
      <t>自贡市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</si>
  <si>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大安区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</si>
  <si>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沿滩区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</si>
  <si>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自流井区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</si>
  <si>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荣县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</si>
  <si>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富顺县</t>
    </r>
  </si>
  <si>
    <r>
      <rPr>
        <b/>
        <sz val="11"/>
        <color theme="1"/>
        <rFont val="Times New Roman"/>
        <charset val="134"/>
      </rPr>
      <t xml:space="preserve">  </t>
    </r>
    <r>
      <rPr>
        <b/>
        <sz val="11"/>
        <rFont val="宋体"/>
        <charset val="134"/>
      </rPr>
      <t>攀枝花市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</si>
  <si>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仁和区</t>
    </r>
  </si>
  <si>
    <r>
      <rPr>
        <b/>
        <sz val="11"/>
        <color theme="1"/>
        <rFont val="Times New Roman"/>
        <charset val="134"/>
      </rPr>
      <t xml:space="preserve">  </t>
    </r>
    <r>
      <rPr>
        <b/>
        <sz val="11"/>
        <rFont val="宋体"/>
        <charset val="134"/>
      </rPr>
      <t>泸州市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</si>
  <si>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纳溪区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</si>
  <si>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古蔺县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</si>
  <si>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合江县</t>
    </r>
  </si>
  <si>
    <r>
      <rPr>
        <b/>
        <sz val="11"/>
        <color theme="1"/>
        <rFont val="Times New Roman"/>
        <charset val="134"/>
      </rPr>
      <t xml:space="preserve">  </t>
    </r>
    <r>
      <rPr>
        <b/>
        <sz val="11"/>
        <rFont val="宋体"/>
        <charset val="134"/>
      </rPr>
      <t>德阳市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</si>
  <si>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罗江区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</si>
  <si>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什邡市</t>
    </r>
  </si>
  <si>
    <r>
      <rPr>
        <b/>
        <sz val="11"/>
        <color theme="1"/>
        <rFont val="Times New Roman"/>
        <charset val="134"/>
      </rPr>
      <t xml:space="preserve">  </t>
    </r>
    <r>
      <rPr>
        <b/>
        <sz val="11"/>
        <rFont val="宋体"/>
        <charset val="134"/>
      </rPr>
      <t>绵阳市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</si>
  <si>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游仙区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</si>
  <si>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盐亭县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</si>
  <si>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三台县</t>
    </r>
  </si>
  <si>
    <r>
      <rPr>
        <b/>
        <sz val="11"/>
        <color theme="1"/>
        <rFont val="Times New Roman"/>
        <charset val="134"/>
      </rPr>
      <t xml:space="preserve">  </t>
    </r>
    <r>
      <rPr>
        <b/>
        <sz val="11"/>
        <rFont val="宋体"/>
        <charset val="134"/>
      </rPr>
      <t>广元市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</si>
  <si>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利州区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</si>
  <si>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苍溪县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</si>
  <si>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旺苍县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</si>
  <si>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剑阁县</t>
    </r>
  </si>
  <si>
    <r>
      <rPr>
        <b/>
        <sz val="11"/>
        <color theme="1"/>
        <rFont val="Times New Roman"/>
        <charset val="134"/>
      </rPr>
      <t xml:space="preserve">  </t>
    </r>
    <r>
      <rPr>
        <b/>
        <sz val="11"/>
        <rFont val="宋体"/>
        <charset val="134"/>
      </rPr>
      <t>遂宁市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</si>
  <si>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船山区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</si>
  <si>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射洪市</t>
    </r>
  </si>
  <si>
    <r>
      <rPr>
        <b/>
        <sz val="11"/>
        <color theme="1"/>
        <rFont val="Times New Roman"/>
        <charset val="134"/>
      </rPr>
      <t xml:space="preserve">  </t>
    </r>
    <r>
      <rPr>
        <b/>
        <sz val="11"/>
        <rFont val="宋体"/>
        <charset val="134"/>
      </rPr>
      <t>内江市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</si>
  <si>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东兴区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</si>
  <si>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资中县</t>
    </r>
  </si>
  <si>
    <r>
      <rPr>
        <b/>
        <sz val="11"/>
        <color theme="1"/>
        <rFont val="Times New Roman"/>
        <charset val="134"/>
      </rPr>
      <t xml:space="preserve">  </t>
    </r>
    <r>
      <rPr>
        <b/>
        <sz val="11"/>
        <rFont val="宋体"/>
        <charset val="134"/>
      </rPr>
      <t>乐山市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</si>
  <si>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五通桥区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</si>
  <si>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犍为县</t>
    </r>
  </si>
  <si>
    <r>
      <rPr>
        <b/>
        <sz val="11"/>
        <color theme="1"/>
        <rFont val="Times New Roman"/>
        <charset val="134"/>
      </rPr>
      <t xml:space="preserve">  </t>
    </r>
    <r>
      <rPr>
        <b/>
        <sz val="11"/>
        <rFont val="宋体"/>
        <charset val="134"/>
      </rPr>
      <t>南充市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</si>
  <si>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嘉陵区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</si>
  <si>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西充县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</si>
  <si>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营山县</t>
    </r>
  </si>
  <si>
    <r>
      <rPr>
        <b/>
        <sz val="11"/>
        <color theme="1"/>
        <rFont val="Times New Roman"/>
        <charset val="134"/>
      </rPr>
      <t xml:space="preserve">  </t>
    </r>
    <r>
      <rPr>
        <b/>
        <sz val="11"/>
        <rFont val="宋体"/>
        <charset val="134"/>
      </rPr>
      <t>宜宾市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</si>
  <si>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翠屏区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</si>
  <si>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长宁县</t>
    </r>
  </si>
  <si>
    <r>
      <rPr>
        <b/>
        <sz val="11"/>
        <color theme="1"/>
        <rFont val="Times New Roman"/>
        <charset val="134"/>
      </rPr>
      <t xml:space="preserve">  </t>
    </r>
    <r>
      <rPr>
        <b/>
        <sz val="11"/>
        <rFont val="宋体"/>
        <charset val="134"/>
      </rPr>
      <t>广安市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</si>
  <si>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广安区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</si>
  <si>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前锋区</t>
    </r>
  </si>
  <si>
    <r>
      <rPr>
        <b/>
        <sz val="11"/>
        <color theme="1"/>
        <rFont val="Times New Roman"/>
        <charset val="134"/>
      </rPr>
      <t xml:space="preserve">  </t>
    </r>
    <r>
      <rPr>
        <b/>
        <sz val="11"/>
        <rFont val="宋体"/>
        <charset val="134"/>
      </rPr>
      <t>达州市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</si>
  <si>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开江县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</si>
  <si>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万源市</t>
    </r>
  </si>
  <si>
    <r>
      <rPr>
        <b/>
        <sz val="11"/>
        <color theme="1"/>
        <rFont val="Times New Roman"/>
        <charset val="134"/>
      </rPr>
      <t xml:space="preserve">  </t>
    </r>
    <r>
      <rPr>
        <b/>
        <sz val="11"/>
        <rFont val="宋体"/>
        <charset val="134"/>
      </rPr>
      <t>巴中市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</si>
  <si>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巴州区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</si>
  <si>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南江县</t>
    </r>
  </si>
  <si>
    <r>
      <rPr>
        <b/>
        <sz val="11"/>
        <color theme="1"/>
        <rFont val="Times New Roman"/>
        <charset val="134"/>
      </rPr>
      <t xml:space="preserve">  </t>
    </r>
    <r>
      <rPr>
        <b/>
        <sz val="11"/>
        <rFont val="宋体"/>
        <charset val="134"/>
      </rPr>
      <t>雅安市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</si>
  <si>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名山区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</si>
  <si>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荥经县</t>
    </r>
  </si>
  <si>
    <r>
      <rPr>
        <b/>
        <sz val="11"/>
        <color theme="1"/>
        <rFont val="Times New Roman"/>
        <charset val="134"/>
      </rPr>
      <t xml:space="preserve">  </t>
    </r>
    <r>
      <rPr>
        <b/>
        <sz val="11"/>
        <rFont val="宋体"/>
        <charset val="134"/>
      </rPr>
      <t>凉山州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</si>
  <si>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宁南县</t>
    </r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</si>
</sst>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黑体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黑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6" fillId="11" borderId="3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3" fillId="30" borderId="3" applyNumberFormat="false" applyAlignment="false" applyProtection="false">
      <alignment vertical="center"/>
    </xf>
    <xf numFmtId="0" fontId="24" fillId="11" borderId="7" applyNumberFormat="false" applyAlignment="false" applyProtection="false">
      <alignment vertical="center"/>
    </xf>
    <xf numFmtId="0" fontId="26" fillId="31" borderId="8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/>
    </xf>
    <xf numFmtId="0" fontId="9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vertical="center" wrapText="true"/>
    </xf>
    <xf numFmtId="0" fontId="10" fillId="0" borderId="0" xfId="0" applyFont="true" applyFill="true" applyAlignment="true">
      <alignment horizontal="righ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tabSelected="1" view="pageBreakPreview" zoomScaleNormal="100" zoomScaleSheetLayoutView="100" workbookViewId="0">
      <selection activeCell="E14" sqref="E14"/>
    </sheetView>
  </sheetViews>
  <sheetFormatPr defaultColWidth="9" defaultRowHeight="13.5" outlineLevelCol="4"/>
  <cols>
    <col min="1" max="1" width="24.9916666666667" customWidth="true"/>
    <col min="2" max="2" width="28.2333333333333" customWidth="true"/>
    <col min="3" max="3" width="28.4333333333333" customWidth="true"/>
    <col min="4" max="4" width="28.9583333333333" customWidth="true"/>
    <col min="5" max="5" width="31.3916666666667" customWidth="true"/>
  </cols>
  <sheetData>
    <row r="1" ht="25" customHeight="true" spans="1:5">
      <c r="A1" s="2" t="s">
        <v>0</v>
      </c>
      <c r="B1" s="3"/>
      <c r="C1" s="3"/>
      <c r="D1" s="3"/>
      <c r="E1" s="3"/>
    </row>
    <row r="2" ht="35" customHeight="true" spans="1:5">
      <c r="A2" s="4" t="s">
        <v>1</v>
      </c>
      <c r="B2" s="5"/>
      <c r="C2" s="5"/>
      <c r="D2" s="5"/>
      <c r="E2" s="5"/>
    </row>
    <row r="3" ht="24" customHeight="true" spans="1:5">
      <c r="A3" s="4"/>
      <c r="B3" s="5"/>
      <c r="C3" s="5"/>
      <c r="D3" s="5"/>
      <c r="E3" s="16" t="s">
        <v>2</v>
      </c>
    </row>
    <row r="4" ht="40" customHeight="true" spans="1: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</row>
    <row r="5" s="1" customFormat="true" ht="28" customHeight="true" spans="1:5">
      <c r="A5" s="8" t="s">
        <v>8</v>
      </c>
      <c r="B5" s="9"/>
      <c r="C5" s="9">
        <f>D5+E5</f>
        <v>38000</v>
      </c>
      <c r="D5" s="10">
        <v>26600</v>
      </c>
      <c r="E5" s="10">
        <f>E6+E11+E17+E19+E23+E26+E30+E35+E38+E41+E44+E48+E51+E54+E57+E60+E63</f>
        <v>11400</v>
      </c>
    </row>
    <row r="6" s="1" customFormat="true" ht="28" customHeight="true" spans="1:5">
      <c r="A6" s="11" t="s">
        <v>9</v>
      </c>
      <c r="B6" s="11"/>
      <c r="C6" s="9">
        <f t="shared" ref="C6:C37" si="0">D6+E6</f>
        <v>4214</v>
      </c>
      <c r="D6" s="10">
        <v>3415</v>
      </c>
      <c r="E6" s="10">
        <f>SUM(E7:E10)</f>
        <v>799</v>
      </c>
    </row>
    <row r="7" ht="28" customHeight="true" spans="1:5">
      <c r="A7" s="12" t="s">
        <v>10</v>
      </c>
      <c r="B7" s="13" t="s">
        <v>11</v>
      </c>
      <c r="C7" s="6">
        <f t="shared" si="0"/>
        <v>1107</v>
      </c>
      <c r="D7" s="14">
        <v>727</v>
      </c>
      <c r="E7" s="14">
        <v>380</v>
      </c>
    </row>
    <row r="8" ht="28" customHeight="true" spans="1:5">
      <c r="A8" s="12" t="s">
        <v>12</v>
      </c>
      <c r="B8" s="13" t="s">
        <v>13</v>
      </c>
      <c r="C8" s="6">
        <f t="shared" si="0"/>
        <v>1441</v>
      </c>
      <c r="D8" s="14">
        <v>1116</v>
      </c>
      <c r="E8" s="14">
        <v>325</v>
      </c>
    </row>
    <row r="9" ht="28" customHeight="true" spans="1:5">
      <c r="A9" s="12" t="s">
        <v>14</v>
      </c>
      <c r="B9" s="13" t="s">
        <v>13</v>
      </c>
      <c r="C9" s="6">
        <f t="shared" si="0"/>
        <v>744</v>
      </c>
      <c r="D9" s="14">
        <v>357</v>
      </c>
      <c r="E9" s="14">
        <v>387</v>
      </c>
    </row>
    <row r="10" ht="28" customHeight="true" spans="1:5">
      <c r="A10" s="12" t="s">
        <v>15</v>
      </c>
      <c r="B10" s="13" t="s">
        <v>13</v>
      </c>
      <c r="C10" s="6">
        <f t="shared" si="0"/>
        <v>922</v>
      </c>
      <c r="D10" s="14">
        <v>1215</v>
      </c>
      <c r="E10" s="14">
        <v>-293</v>
      </c>
    </row>
    <row r="11" s="1" customFormat="true" ht="28" customHeight="true" spans="1:5">
      <c r="A11" s="11" t="s">
        <v>16</v>
      </c>
      <c r="B11" s="11"/>
      <c r="C11" s="9">
        <f t="shared" si="0"/>
        <v>4200</v>
      </c>
      <c r="D11" s="10">
        <v>3074</v>
      </c>
      <c r="E11" s="10">
        <f>SUM(E12:E16)</f>
        <v>1126</v>
      </c>
    </row>
    <row r="12" ht="28" customHeight="true" spans="1:5">
      <c r="A12" s="15" t="s">
        <v>17</v>
      </c>
      <c r="B12" s="13" t="s">
        <v>11</v>
      </c>
      <c r="C12" s="6">
        <f t="shared" si="0"/>
        <v>1312</v>
      </c>
      <c r="D12" s="14">
        <v>945</v>
      </c>
      <c r="E12" s="14">
        <v>367</v>
      </c>
    </row>
    <row r="13" ht="28" customHeight="true" spans="1:5">
      <c r="A13" s="15" t="s">
        <v>18</v>
      </c>
      <c r="B13" s="13" t="s">
        <v>13</v>
      </c>
      <c r="C13" s="6">
        <f t="shared" si="0"/>
        <v>902</v>
      </c>
      <c r="D13" s="14">
        <v>459</v>
      </c>
      <c r="E13" s="14">
        <v>443</v>
      </c>
    </row>
    <row r="14" ht="28" customHeight="true" spans="1:5">
      <c r="A14" s="15" t="s">
        <v>19</v>
      </c>
      <c r="B14" s="13" t="s">
        <v>13</v>
      </c>
      <c r="C14" s="6">
        <f t="shared" si="0"/>
        <v>957</v>
      </c>
      <c r="D14" s="14">
        <v>798</v>
      </c>
      <c r="E14" s="14">
        <v>159</v>
      </c>
    </row>
    <row r="15" ht="28" customHeight="true" spans="1:5">
      <c r="A15" s="15" t="s">
        <v>20</v>
      </c>
      <c r="B15" s="13" t="s">
        <v>11</v>
      </c>
      <c r="C15" s="6">
        <f t="shared" si="0"/>
        <v>589</v>
      </c>
      <c r="D15" s="14">
        <v>404</v>
      </c>
      <c r="E15" s="14">
        <v>185</v>
      </c>
    </row>
    <row r="16" ht="28" customHeight="true" spans="1:5">
      <c r="A16" s="15" t="s">
        <v>21</v>
      </c>
      <c r="B16" s="13" t="s">
        <v>11</v>
      </c>
      <c r="C16" s="6">
        <f t="shared" si="0"/>
        <v>440</v>
      </c>
      <c r="D16" s="14">
        <v>468</v>
      </c>
      <c r="E16" s="14">
        <v>-28</v>
      </c>
    </row>
    <row r="17" s="1" customFormat="true" ht="28" customHeight="true" spans="1:5">
      <c r="A17" s="11" t="s">
        <v>22</v>
      </c>
      <c r="B17" s="11"/>
      <c r="C17" s="9">
        <f t="shared" si="0"/>
        <v>263</v>
      </c>
      <c r="D17" s="10">
        <v>191</v>
      </c>
      <c r="E17" s="10">
        <f>E18</f>
        <v>72</v>
      </c>
    </row>
    <row r="18" ht="28" customHeight="true" spans="1:5">
      <c r="A18" s="12" t="s">
        <v>23</v>
      </c>
      <c r="B18" s="13" t="s">
        <v>13</v>
      </c>
      <c r="C18" s="6">
        <f t="shared" si="0"/>
        <v>263</v>
      </c>
      <c r="D18" s="14">
        <v>191</v>
      </c>
      <c r="E18" s="14">
        <v>72</v>
      </c>
    </row>
    <row r="19" s="1" customFormat="true" ht="28" customHeight="true" spans="1:5">
      <c r="A19" s="11" t="s">
        <v>24</v>
      </c>
      <c r="B19" s="11"/>
      <c r="C19" s="9">
        <f t="shared" si="0"/>
        <v>2340</v>
      </c>
      <c r="D19" s="10">
        <v>1363</v>
      </c>
      <c r="E19" s="10">
        <f>E20+E21+E22</f>
        <v>977</v>
      </c>
    </row>
    <row r="20" ht="28" customHeight="true" spans="1:5">
      <c r="A20" s="15" t="s">
        <v>25</v>
      </c>
      <c r="B20" s="13" t="s">
        <v>11</v>
      </c>
      <c r="C20" s="6">
        <f t="shared" si="0"/>
        <v>918</v>
      </c>
      <c r="D20" s="14">
        <v>263</v>
      </c>
      <c r="E20" s="14">
        <v>655</v>
      </c>
    </row>
    <row r="21" ht="28" customHeight="true" spans="1:5">
      <c r="A21" s="15" t="s">
        <v>26</v>
      </c>
      <c r="B21" s="13" t="s">
        <v>11</v>
      </c>
      <c r="C21" s="6">
        <f t="shared" si="0"/>
        <v>503</v>
      </c>
      <c r="D21" s="14">
        <v>585</v>
      </c>
      <c r="E21" s="14">
        <v>-82</v>
      </c>
    </row>
    <row r="22" ht="28" customHeight="true" spans="1:5">
      <c r="A22" s="15" t="s">
        <v>27</v>
      </c>
      <c r="B22" s="13" t="s">
        <v>13</v>
      </c>
      <c r="C22" s="6">
        <f t="shared" si="0"/>
        <v>919</v>
      </c>
      <c r="D22" s="14">
        <v>515</v>
      </c>
      <c r="E22" s="14">
        <v>404</v>
      </c>
    </row>
    <row r="23" s="1" customFormat="true" ht="28" customHeight="true" spans="1:5">
      <c r="A23" s="11" t="s">
        <v>28</v>
      </c>
      <c r="B23" s="11"/>
      <c r="C23" s="9">
        <f t="shared" si="0"/>
        <v>1635</v>
      </c>
      <c r="D23" s="10">
        <v>1210</v>
      </c>
      <c r="E23" s="10">
        <f>E24+E25</f>
        <v>425</v>
      </c>
    </row>
    <row r="24" ht="28" customHeight="true" spans="1:5">
      <c r="A24" s="15" t="s">
        <v>29</v>
      </c>
      <c r="B24" s="13" t="s">
        <v>13</v>
      </c>
      <c r="C24" s="6">
        <f t="shared" si="0"/>
        <v>842</v>
      </c>
      <c r="D24" s="14">
        <v>652</v>
      </c>
      <c r="E24" s="14">
        <v>190</v>
      </c>
    </row>
    <row r="25" ht="31" customHeight="true" spans="1:5">
      <c r="A25" s="15" t="s">
        <v>30</v>
      </c>
      <c r="B25" s="13" t="s">
        <v>11</v>
      </c>
      <c r="C25" s="6">
        <f t="shared" si="0"/>
        <v>793</v>
      </c>
      <c r="D25" s="14">
        <v>558</v>
      </c>
      <c r="E25" s="14">
        <v>235</v>
      </c>
    </row>
    <row r="26" s="1" customFormat="true" ht="28" customHeight="true" spans="1:5">
      <c r="A26" s="11" t="s">
        <v>31</v>
      </c>
      <c r="B26" s="11"/>
      <c r="C26" s="9">
        <f t="shared" si="0"/>
        <v>2746</v>
      </c>
      <c r="D26" s="10">
        <v>2198</v>
      </c>
      <c r="E26" s="10">
        <f>E27+E28+E29</f>
        <v>548</v>
      </c>
    </row>
    <row r="27" ht="28" customHeight="true" spans="1:5">
      <c r="A27" s="15" t="s">
        <v>32</v>
      </c>
      <c r="B27" s="13" t="s">
        <v>11</v>
      </c>
      <c r="C27" s="6">
        <f t="shared" si="0"/>
        <v>481</v>
      </c>
      <c r="D27" s="14">
        <v>340</v>
      </c>
      <c r="E27" s="14">
        <v>141</v>
      </c>
    </row>
    <row r="28" ht="28" customHeight="true" spans="1:5">
      <c r="A28" s="15" t="s">
        <v>33</v>
      </c>
      <c r="B28" s="13" t="s">
        <v>11</v>
      </c>
      <c r="C28" s="6">
        <f t="shared" si="0"/>
        <v>1005</v>
      </c>
      <c r="D28" s="14">
        <v>668</v>
      </c>
      <c r="E28" s="14">
        <v>337</v>
      </c>
    </row>
    <row r="29" ht="28" customHeight="true" spans="1:5">
      <c r="A29" s="15" t="s">
        <v>34</v>
      </c>
      <c r="B29" s="13" t="s">
        <v>13</v>
      </c>
      <c r="C29" s="6">
        <f t="shared" si="0"/>
        <v>1260</v>
      </c>
      <c r="D29" s="14">
        <v>1190</v>
      </c>
      <c r="E29" s="14">
        <v>70</v>
      </c>
    </row>
    <row r="30" s="1" customFormat="true" ht="28" customHeight="true" spans="1:5">
      <c r="A30" s="11" t="s">
        <v>35</v>
      </c>
      <c r="B30" s="11"/>
      <c r="C30" s="9">
        <f t="shared" si="0"/>
        <v>3834</v>
      </c>
      <c r="D30" s="10">
        <v>2339</v>
      </c>
      <c r="E30" s="10">
        <f>E31+E32+E33+E34</f>
        <v>1495</v>
      </c>
    </row>
    <row r="31" ht="28" customHeight="true" spans="1:5">
      <c r="A31" s="15" t="s">
        <v>36</v>
      </c>
      <c r="B31" s="13" t="s">
        <v>11</v>
      </c>
      <c r="C31" s="6">
        <f t="shared" si="0"/>
        <v>1659</v>
      </c>
      <c r="D31" s="14">
        <v>697</v>
      </c>
      <c r="E31" s="14">
        <v>962</v>
      </c>
    </row>
    <row r="32" ht="28" customHeight="true" spans="1:5">
      <c r="A32" s="15" t="s">
        <v>37</v>
      </c>
      <c r="B32" s="13" t="s">
        <v>11</v>
      </c>
      <c r="C32" s="6">
        <f t="shared" si="0"/>
        <v>855</v>
      </c>
      <c r="D32" s="14">
        <v>541</v>
      </c>
      <c r="E32" s="14">
        <v>314</v>
      </c>
    </row>
    <row r="33" ht="28" customHeight="true" spans="1:5">
      <c r="A33" s="15" t="s">
        <v>38</v>
      </c>
      <c r="B33" s="13" t="s">
        <v>11</v>
      </c>
      <c r="C33" s="6">
        <f t="shared" si="0"/>
        <v>261</v>
      </c>
      <c r="D33" s="14">
        <v>346</v>
      </c>
      <c r="E33" s="14">
        <v>-85</v>
      </c>
    </row>
    <row r="34" ht="28" customHeight="true" spans="1:5">
      <c r="A34" s="15" t="s">
        <v>39</v>
      </c>
      <c r="B34" s="13" t="s">
        <v>13</v>
      </c>
      <c r="C34" s="6">
        <f t="shared" si="0"/>
        <v>1059</v>
      </c>
      <c r="D34" s="14">
        <v>755</v>
      </c>
      <c r="E34" s="14">
        <v>304</v>
      </c>
    </row>
    <row r="35" s="1" customFormat="true" ht="28" customHeight="true" spans="1:5">
      <c r="A35" s="11" t="s">
        <v>40</v>
      </c>
      <c r="B35" s="11"/>
      <c r="C35" s="9">
        <f t="shared" si="0"/>
        <v>2315</v>
      </c>
      <c r="D35" s="10">
        <v>2012</v>
      </c>
      <c r="E35" s="10">
        <f>E36+E37</f>
        <v>303</v>
      </c>
    </row>
    <row r="36" ht="28" customHeight="true" spans="1:5">
      <c r="A36" s="15" t="s">
        <v>41</v>
      </c>
      <c r="B36" s="13" t="s">
        <v>11</v>
      </c>
      <c r="C36" s="6">
        <f t="shared" si="0"/>
        <v>1145</v>
      </c>
      <c r="D36" s="14">
        <v>714</v>
      </c>
      <c r="E36" s="14">
        <v>431</v>
      </c>
    </row>
    <row r="37" ht="28" customHeight="true" spans="1:5">
      <c r="A37" s="15" t="s">
        <v>42</v>
      </c>
      <c r="B37" s="13" t="s">
        <v>13</v>
      </c>
      <c r="C37" s="6">
        <f t="shared" si="0"/>
        <v>1170</v>
      </c>
      <c r="D37" s="14">
        <v>1298</v>
      </c>
      <c r="E37" s="14">
        <v>-128</v>
      </c>
    </row>
    <row r="38" s="1" customFormat="true" ht="28" customHeight="true" spans="1:5">
      <c r="A38" s="11" t="s">
        <v>43</v>
      </c>
      <c r="B38" s="11"/>
      <c r="C38" s="9">
        <f t="shared" ref="C38:C64" si="1">D38+E38</f>
        <v>2281</v>
      </c>
      <c r="D38" s="10">
        <v>2261</v>
      </c>
      <c r="E38" s="10">
        <f>E39+E40</f>
        <v>20</v>
      </c>
    </row>
    <row r="39" ht="28" customHeight="true" spans="1:5">
      <c r="A39" s="15" t="s">
        <v>44</v>
      </c>
      <c r="B39" s="13" t="s">
        <v>11</v>
      </c>
      <c r="C39" s="6">
        <f t="shared" si="1"/>
        <v>510</v>
      </c>
      <c r="D39" s="14">
        <v>1327</v>
      </c>
      <c r="E39" s="14">
        <v>-817</v>
      </c>
    </row>
    <row r="40" ht="28" customHeight="true" spans="1:5">
      <c r="A40" s="15" t="s">
        <v>45</v>
      </c>
      <c r="B40" s="13" t="s">
        <v>13</v>
      </c>
      <c r="C40" s="6">
        <f t="shared" si="1"/>
        <v>1771</v>
      </c>
      <c r="D40" s="14">
        <v>934</v>
      </c>
      <c r="E40" s="14">
        <v>837</v>
      </c>
    </row>
    <row r="41" s="1" customFormat="true" ht="28" customHeight="true" spans="1:5">
      <c r="A41" s="11" t="s">
        <v>46</v>
      </c>
      <c r="B41" s="11"/>
      <c r="C41" s="9">
        <f t="shared" si="1"/>
        <v>1922</v>
      </c>
      <c r="D41" s="10">
        <v>1120</v>
      </c>
      <c r="E41" s="10">
        <f>E42+E43</f>
        <v>802</v>
      </c>
    </row>
    <row r="42" ht="28" customHeight="true" spans="1:5">
      <c r="A42" s="15" t="s">
        <v>47</v>
      </c>
      <c r="B42" s="13" t="s">
        <v>11</v>
      </c>
      <c r="C42" s="6">
        <f t="shared" si="1"/>
        <v>1462</v>
      </c>
      <c r="D42" s="14">
        <v>831</v>
      </c>
      <c r="E42" s="14">
        <v>631</v>
      </c>
    </row>
    <row r="43" ht="28" customHeight="true" spans="1:5">
      <c r="A43" s="15" t="s">
        <v>48</v>
      </c>
      <c r="B43" s="13" t="s">
        <v>11</v>
      </c>
      <c r="C43" s="6">
        <f t="shared" si="1"/>
        <v>460</v>
      </c>
      <c r="D43" s="14">
        <v>289</v>
      </c>
      <c r="E43" s="14">
        <v>171</v>
      </c>
    </row>
    <row r="44" s="1" customFormat="true" ht="28" customHeight="true" spans="1:5">
      <c r="A44" s="11" t="s">
        <v>49</v>
      </c>
      <c r="B44" s="11"/>
      <c r="C44" s="9">
        <f t="shared" si="1"/>
        <v>3315</v>
      </c>
      <c r="D44" s="10">
        <v>1064</v>
      </c>
      <c r="E44" s="10">
        <f>E45+E46+E47</f>
        <v>2251</v>
      </c>
    </row>
    <row r="45" ht="28" customHeight="true" spans="1:5">
      <c r="A45" s="15" t="s">
        <v>50</v>
      </c>
      <c r="B45" s="13" t="s">
        <v>13</v>
      </c>
      <c r="C45" s="6">
        <f t="shared" si="1"/>
        <v>1086</v>
      </c>
      <c r="D45" s="14">
        <v>346</v>
      </c>
      <c r="E45" s="14">
        <v>740</v>
      </c>
    </row>
    <row r="46" ht="28" customHeight="true" spans="1:5">
      <c r="A46" s="15" t="s">
        <v>51</v>
      </c>
      <c r="B46" s="13" t="s">
        <v>11</v>
      </c>
      <c r="C46" s="6">
        <f t="shared" si="1"/>
        <v>303</v>
      </c>
      <c r="D46" s="14">
        <v>297</v>
      </c>
      <c r="E46" s="14">
        <v>6</v>
      </c>
    </row>
    <row r="47" ht="28" customHeight="true" spans="1:5">
      <c r="A47" s="15" t="s">
        <v>52</v>
      </c>
      <c r="B47" s="13" t="s">
        <v>13</v>
      </c>
      <c r="C47" s="6">
        <f t="shared" si="1"/>
        <v>1926</v>
      </c>
      <c r="D47" s="14">
        <v>421</v>
      </c>
      <c r="E47" s="14">
        <v>1505</v>
      </c>
    </row>
    <row r="48" s="1" customFormat="true" ht="28" customHeight="true" spans="1:5">
      <c r="A48" s="11" t="s">
        <v>53</v>
      </c>
      <c r="B48" s="11"/>
      <c r="C48" s="9">
        <f t="shared" si="1"/>
        <v>1347</v>
      </c>
      <c r="D48" s="10">
        <v>1090</v>
      </c>
      <c r="E48" s="10">
        <f>E49+E50</f>
        <v>257</v>
      </c>
    </row>
    <row r="49" ht="28" customHeight="true" spans="1:5">
      <c r="A49" s="15" t="s">
        <v>54</v>
      </c>
      <c r="B49" s="13" t="s">
        <v>13</v>
      </c>
      <c r="C49" s="6">
        <f t="shared" si="1"/>
        <v>773</v>
      </c>
      <c r="D49" s="14">
        <v>792</v>
      </c>
      <c r="E49" s="14">
        <v>-19</v>
      </c>
    </row>
    <row r="50" ht="28" customHeight="true" spans="1:5">
      <c r="A50" s="15" t="s">
        <v>55</v>
      </c>
      <c r="B50" s="13" t="s">
        <v>11</v>
      </c>
      <c r="C50" s="6">
        <f t="shared" si="1"/>
        <v>574</v>
      </c>
      <c r="D50" s="14">
        <v>298</v>
      </c>
      <c r="E50" s="14">
        <v>276</v>
      </c>
    </row>
    <row r="51" s="1" customFormat="true" ht="28" customHeight="true" spans="1:5">
      <c r="A51" s="11" t="s">
        <v>56</v>
      </c>
      <c r="B51" s="11"/>
      <c r="C51" s="9">
        <f t="shared" si="1"/>
        <v>1817</v>
      </c>
      <c r="D51" s="10">
        <v>1572</v>
      </c>
      <c r="E51" s="10">
        <f>E52+E53</f>
        <v>245</v>
      </c>
    </row>
    <row r="52" ht="28" customHeight="true" spans="1:5">
      <c r="A52" s="15" t="s">
        <v>57</v>
      </c>
      <c r="B52" s="13" t="s">
        <v>11</v>
      </c>
      <c r="C52" s="6">
        <f t="shared" si="1"/>
        <v>947</v>
      </c>
      <c r="D52" s="14">
        <v>887</v>
      </c>
      <c r="E52" s="14">
        <v>60</v>
      </c>
    </row>
    <row r="53" ht="28" customHeight="true" spans="1:5">
      <c r="A53" s="15" t="s">
        <v>58</v>
      </c>
      <c r="B53" s="13" t="s">
        <v>13</v>
      </c>
      <c r="C53" s="6">
        <f t="shared" si="1"/>
        <v>870</v>
      </c>
      <c r="D53" s="14">
        <v>685</v>
      </c>
      <c r="E53" s="14">
        <v>185</v>
      </c>
    </row>
    <row r="54" s="1" customFormat="true" ht="28" customHeight="true" spans="1:5">
      <c r="A54" s="11" t="s">
        <v>59</v>
      </c>
      <c r="B54" s="11"/>
      <c r="C54" s="9">
        <f t="shared" si="1"/>
        <v>1277</v>
      </c>
      <c r="D54" s="10">
        <v>859</v>
      </c>
      <c r="E54" s="10">
        <f>E55+E56</f>
        <v>418</v>
      </c>
    </row>
    <row r="55" ht="28" customHeight="true" spans="1:5">
      <c r="A55" s="15" t="s">
        <v>60</v>
      </c>
      <c r="B55" s="13" t="s">
        <v>11</v>
      </c>
      <c r="C55" s="6">
        <f t="shared" si="1"/>
        <v>463</v>
      </c>
      <c r="D55" s="14">
        <v>231</v>
      </c>
      <c r="E55" s="14">
        <v>232</v>
      </c>
    </row>
    <row r="56" ht="28" customHeight="true" spans="1:5">
      <c r="A56" s="15" t="s">
        <v>61</v>
      </c>
      <c r="B56" s="13" t="s">
        <v>13</v>
      </c>
      <c r="C56" s="6">
        <f t="shared" si="1"/>
        <v>814</v>
      </c>
      <c r="D56" s="14">
        <v>628</v>
      </c>
      <c r="E56" s="14">
        <v>186</v>
      </c>
    </row>
    <row r="57" s="1" customFormat="true" ht="28" customHeight="true" spans="1:5">
      <c r="A57" s="11" t="s">
        <v>62</v>
      </c>
      <c r="B57" s="11"/>
      <c r="C57" s="9">
        <f t="shared" si="1"/>
        <v>2213</v>
      </c>
      <c r="D57" s="10">
        <v>1184</v>
      </c>
      <c r="E57" s="10">
        <f>E58+E59</f>
        <v>1029</v>
      </c>
    </row>
    <row r="58" ht="28" customHeight="true" spans="1:5">
      <c r="A58" s="15" t="s">
        <v>63</v>
      </c>
      <c r="B58" s="13" t="s">
        <v>11</v>
      </c>
      <c r="C58" s="6">
        <f t="shared" si="1"/>
        <v>751</v>
      </c>
      <c r="D58" s="14">
        <v>342</v>
      </c>
      <c r="E58" s="14">
        <v>409</v>
      </c>
    </row>
    <row r="59" ht="28" customHeight="true" spans="1:5">
      <c r="A59" s="15" t="s">
        <v>64</v>
      </c>
      <c r="B59" s="13" t="s">
        <v>11</v>
      </c>
      <c r="C59" s="6">
        <f t="shared" si="1"/>
        <v>1462</v>
      </c>
      <c r="D59" s="14">
        <v>842</v>
      </c>
      <c r="E59" s="14">
        <v>620</v>
      </c>
    </row>
    <row r="60" s="1" customFormat="true" ht="28" customHeight="true" spans="1:5">
      <c r="A60" s="11" t="s">
        <v>65</v>
      </c>
      <c r="B60" s="11"/>
      <c r="C60" s="9">
        <f t="shared" si="1"/>
        <v>1588</v>
      </c>
      <c r="D60" s="10">
        <v>1304</v>
      </c>
      <c r="E60" s="10">
        <f>E61+E62</f>
        <v>284</v>
      </c>
    </row>
    <row r="61" ht="28" customHeight="true" spans="1:5">
      <c r="A61" s="15" t="s">
        <v>66</v>
      </c>
      <c r="B61" s="13" t="s">
        <v>13</v>
      </c>
      <c r="C61" s="6">
        <f t="shared" si="1"/>
        <v>812</v>
      </c>
      <c r="D61" s="14">
        <v>663</v>
      </c>
      <c r="E61" s="14">
        <v>149</v>
      </c>
    </row>
    <row r="62" ht="28" customHeight="true" spans="1:5">
      <c r="A62" s="15" t="s">
        <v>67</v>
      </c>
      <c r="B62" s="13" t="s">
        <v>13</v>
      </c>
      <c r="C62" s="6">
        <f t="shared" si="1"/>
        <v>776</v>
      </c>
      <c r="D62" s="14">
        <v>641</v>
      </c>
      <c r="E62" s="14">
        <v>135</v>
      </c>
    </row>
    <row r="63" s="1" customFormat="true" ht="28" customHeight="true" spans="1:5">
      <c r="A63" s="11" t="s">
        <v>68</v>
      </c>
      <c r="B63" s="11"/>
      <c r="C63" s="9">
        <f t="shared" si="1"/>
        <v>693</v>
      </c>
      <c r="D63" s="10">
        <v>344</v>
      </c>
      <c r="E63" s="10">
        <f>E64</f>
        <v>349</v>
      </c>
    </row>
    <row r="64" ht="28" customHeight="true" spans="1:5">
      <c r="A64" s="12" t="s">
        <v>69</v>
      </c>
      <c r="B64" s="13" t="s">
        <v>13</v>
      </c>
      <c r="C64" s="6">
        <f t="shared" si="1"/>
        <v>693</v>
      </c>
      <c r="D64" s="14">
        <v>344</v>
      </c>
      <c r="E64" s="14">
        <v>349</v>
      </c>
    </row>
  </sheetData>
  <autoFilter ref="A4:G64">
    <extLst/>
  </autoFilter>
  <mergeCells count="1">
    <mergeCell ref="A2:E2"/>
  </mergeCells>
  <pageMargins left="0.708333333333333" right="0.236111111111111" top="1" bottom="1" header="0.5" footer="0.511805555555556"/>
  <pageSetup paperSize="9" scale="64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slt</dc:creator>
  <cp:lastModifiedBy>刘梦欣</cp:lastModifiedBy>
  <dcterms:created xsi:type="dcterms:W3CDTF">2025-08-29T03:28:00Z</dcterms:created>
  <dcterms:modified xsi:type="dcterms:W3CDTF">2025-09-30T09:44:15Z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2052-11.8.2.10125</vt:lpwstr>
  </property>
</Properties>
</file>