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7212" tabRatio="507" activeTab="1"/>
  </bookViews>
  <sheets>
    <sheet name="资金表（内部）" sheetId="1" r:id="rId1"/>
    <sheet name="任务清单" sheetId="2" r:id="rId2"/>
  </sheets>
  <definedNames>
    <definedName name="_xlnm.Print_Titles" localSheetId="0">'资金表（内部）'!$1:$5</definedName>
    <definedName name="_xlnm.Print_Titles" localSheetId="1">'任务清单'!$1:$6</definedName>
  </definedNames>
  <calcPr fullCalcOnLoad="1"/>
</workbook>
</file>

<file path=xl/sharedStrings.xml><?xml version="1.0" encoding="utf-8"?>
<sst xmlns="http://schemas.openxmlformats.org/spreadsheetml/2006/main" count="831" uniqueCount="252">
  <si>
    <t>2022年中央财政林业改革发展资金分配表（第二批）</t>
  </si>
  <si>
    <t>单位：万元</t>
  </si>
  <si>
    <t>单位</t>
  </si>
  <si>
    <t>合计</t>
  </si>
  <si>
    <t>天保工程森林资源管护</t>
  </si>
  <si>
    <t>国家公园外的天保工程区国有林管护资金</t>
  </si>
  <si>
    <t>国家公园外非国有有天然商品林停伐管护补助</t>
  </si>
  <si>
    <t>非国有国家级公益林生态效益补偿</t>
  </si>
  <si>
    <t>非国有省级公益林生态效益补偿</t>
  </si>
  <si>
    <t>政府收支分类功能科目</t>
  </si>
  <si>
    <t>合  计</t>
  </si>
  <si>
    <t>成都市</t>
  </si>
  <si>
    <t>市本级</t>
  </si>
  <si>
    <t>东部新区</t>
  </si>
  <si>
    <t>都江堰市</t>
  </si>
  <si>
    <t>彭州市</t>
  </si>
  <si>
    <t>邛崃市</t>
  </si>
  <si>
    <t>崇州市</t>
  </si>
  <si>
    <t>大邑县</t>
  </si>
  <si>
    <t>蒲江县</t>
  </si>
  <si>
    <t>简阳市</t>
  </si>
  <si>
    <t>自贡市</t>
  </si>
  <si>
    <t>荣县</t>
  </si>
  <si>
    <t>富顺县</t>
  </si>
  <si>
    <t>攀枝花市</t>
  </si>
  <si>
    <t>东区</t>
  </si>
  <si>
    <t>西区</t>
  </si>
  <si>
    <t>仁和区</t>
  </si>
  <si>
    <t>米易县</t>
  </si>
  <si>
    <t>盐边县</t>
  </si>
  <si>
    <t>泸州市</t>
  </si>
  <si>
    <t>泸县</t>
  </si>
  <si>
    <t>合江县</t>
  </si>
  <si>
    <t>叙永县</t>
  </si>
  <si>
    <t>古蔺县</t>
  </si>
  <si>
    <t>德阳市</t>
  </si>
  <si>
    <t>广汉市</t>
  </si>
  <si>
    <t>什邡市</t>
  </si>
  <si>
    <t>绵竹市</t>
  </si>
  <si>
    <t>中江县</t>
  </si>
  <si>
    <t>绵阳市</t>
  </si>
  <si>
    <t>安州区</t>
  </si>
  <si>
    <t>江油市</t>
  </si>
  <si>
    <t>梓潼县</t>
  </si>
  <si>
    <t>平武县</t>
  </si>
  <si>
    <t>北川县</t>
  </si>
  <si>
    <t>三台县</t>
  </si>
  <si>
    <t>盐亭县</t>
  </si>
  <si>
    <t>广元市</t>
  </si>
  <si>
    <t>利州区</t>
  </si>
  <si>
    <t>昭化区</t>
  </si>
  <si>
    <t>朝天区</t>
  </si>
  <si>
    <t>剑阁县</t>
  </si>
  <si>
    <t>旺苍县</t>
  </si>
  <si>
    <t>青川县</t>
  </si>
  <si>
    <t>苍溪县</t>
  </si>
  <si>
    <t>遂宁市</t>
  </si>
  <si>
    <t>蓬溪县</t>
  </si>
  <si>
    <t>射洪市</t>
  </si>
  <si>
    <t>大英县</t>
  </si>
  <si>
    <t>内江市</t>
  </si>
  <si>
    <t>资中县</t>
  </si>
  <si>
    <t>威远县</t>
  </si>
  <si>
    <t>隆昌市</t>
  </si>
  <si>
    <t>乐山市</t>
  </si>
  <si>
    <t>金口河区</t>
  </si>
  <si>
    <t>峨眉山市</t>
  </si>
  <si>
    <t>沐川县</t>
  </si>
  <si>
    <t>峨边县</t>
  </si>
  <si>
    <t>马边县</t>
  </si>
  <si>
    <t>夹江县</t>
  </si>
  <si>
    <t>南充市</t>
  </si>
  <si>
    <t>阆中市</t>
  </si>
  <si>
    <t>南部县</t>
  </si>
  <si>
    <t>西充县</t>
  </si>
  <si>
    <t>营山县</t>
  </si>
  <si>
    <t>仪陇县</t>
  </si>
  <si>
    <t>蓬安县</t>
  </si>
  <si>
    <t>宜宾市</t>
  </si>
  <si>
    <t>江安县</t>
  </si>
  <si>
    <t>长宁县</t>
  </si>
  <si>
    <t>高县</t>
  </si>
  <si>
    <t>筠连县</t>
  </si>
  <si>
    <t>珙县</t>
  </si>
  <si>
    <t>兴文县</t>
  </si>
  <si>
    <t>屏山县</t>
  </si>
  <si>
    <t>广安市</t>
  </si>
  <si>
    <t>华蓥市</t>
  </si>
  <si>
    <t>岳池县</t>
  </si>
  <si>
    <t>武胜县</t>
  </si>
  <si>
    <t>邻水县</t>
  </si>
  <si>
    <t>达州市</t>
  </si>
  <si>
    <t>万源市</t>
  </si>
  <si>
    <t>宣汉县</t>
  </si>
  <si>
    <t>开江县</t>
  </si>
  <si>
    <t>大竹县</t>
  </si>
  <si>
    <t>渠县</t>
  </si>
  <si>
    <t>巴中市</t>
  </si>
  <si>
    <t>巴州区</t>
  </si>
  <si>
    <t>恩阳区</t>
  </si>
  <si>
    <t>平昌县</t>
  </si>
  <si>
    <t>通江县</t>
  </si>
  <si>
    <t>南江县</t>
  </si>
  <si>
    <t>雅安市</t>
  </si>
  <si>
    <t>雨城区</t>
  </si>
  <si>
    <t>荥经县</t>
  </si>
  <si>
    <t>汉源县</t>
  </si>
  <si>
    <t>石棉县</t>
  </si>
  <si>
    <t>天全县</t>
  </si>
  <si>
    <t>芦山县</t>
  </si>
  <si>
    <t>宝兴县</t>
  </si>
  <si>
    <t>眉山市</t>
  </si>
  <si>
    <t>仁寿县</t>
  </si>
  <si>
    <t>洪雅县</t>
  </si>
  <si>
    <t>丹棱县</t>
  </si>
  <si>
    <t>青神县</t>
  </si>
  <si>
    <t>资阳市</t>
  </si>
  <si>
    <t>安岳县</t>
  </si>
  <si>
    <t>乐至县</t>
  </si>
  <si>
    <t>阿坝州</t>
  </si>
  <si>
    <t>州本级</t>
  </si>
  <si>
    <t>马尔康市</t>
  </si>
  <si>
    <t>金川县</t>
  </si>
  <si>
    <t>小金县</t>
  </si>
  <si>
    <t>阿坝县</t>
  </si>
  <si>
    <t>若尔盖县</t>
  </si>
  <si>
    <t>红原县</t>
  </si>
  <si>
    <t>壤塘县</t>
  </si>
  <si>
    <t>汶川县</t>
  </si>
  <si>
    <t>理县</t>
  </si>
  <si>
    <t>茂县</t>
  </si>
  <si>
    <t>松潘县</t>
  </si>
  <si>
    <t>九寨沟县</t>
  </si>
  <si>
    <t>黑水县</t>
  </si>
  <si>
    <t>甘孜州</t>
  </si>
  <si>
    <t>康定市</t>
  </si>
  <si>
    <t>泸定县</t>
  </si>
  <si>
    <t>丹巴县</t>
  </si>
  <si>
    <t>九龙县</t>
  </si>
  <si>
    <t>雅江县</t>
  </si>
  <si>
    <t>道孚县</t>
  </si>
  <si>
    <t>炉霍县</t>
  </si>
  <si>
    <t>新龙县</t>
  </si>
  <si>
    <t>德格县</t>
  </si>
  <si>
    <t>白玉县</t>
  </si>
  <si>
    <t>石渠县</t>
  </si>
  <si>
    <t>色达县</t>
  </si>
  <si>
    <t>理塘县</t>
  </si>
  <si>
    <t>巴塘县</t>
  </si>
  <si>
    <t>乡城县</t>
  </si>
  <si>
    <t>稻城县</t>
  </si>
  <si>
    <t>得荣县</t>
  </si>
  <si>
    <t>凉山州</t>
  </si>
  <si>
    <t>西昌市</t>
  </si>
  <si>
    <t>盐源县</t>
  </si>
  <si>
    <t>德昌县</t>
  </si>
  <si>
    <t>会理市</t>
  </si>
  <si>
    <t>会东县</t>
  </si>
  <si>
    <t>宁南县</t>
  </si>
  <si>
    <t>普格县</t>
  </si>
  <si>
    <t>布拖县</t>
  </si>
  <si>
    <t>金阳县</t>
  </si>
  <si>
    <t>昭觉县</t>
  </si>
  <si>
    <t>喜德县</t>
  </si>
  <si>
    <t>冕宁县</t>
  </si>
  <si>
    <t>越西县</t>
  </si>
  <si>
    <t>甘洛县</t>
  </si>
  <si>
    <t>美姑县</t>
  </si>
  <si>
    <t>雷波县</t>
  </si>
  <si>
    <t>省级</t>
  </si>
  <si>
    <t>长江造林局</t>
  </si>
  <si>
    <t>大渡河造林局</t>
  </si>
  <si>
    <t>政府收支分类功能科目代码</t>
  </si>
  <si>
    <t>非国有省级公益林生态效益补偿10462238亩</t>
  </si>
  <si>
    <t>国家公园外的天保工程区国有林管护</t>
  </si>
  <si>
    <t>非国有省级公益林生态效益补偿462405亩</t>
  </si>
  <si>
    <t>国家公园外非国有有天然商品林停伐管护</t>
  </si>
  <si>
    <t>非国有省级公益林生态效益补偿3710亩</t>
  </si>
  <si>
    <t>非国有省级公益林生态效益补偿39406亩</t>
  </si>
  <si>
    <t>分管领导：</t>
  </si>
  <si>
    <t>处长：</t>
  </si>
  <si>
    <t>复核：</t>
  </si>
  <si>
    <t>制表：</t>
  </si>
  <si>
    <t>非国有省级公益林生态效益补偿1047亩</t>
  </si>
  <si>
    <t>非国有省级公益林生态效益补偿82993亩</t>
  </si>
  <si>
    <t>非国有省级公益林生态效益补偿3298亩</t>
  </si>
  <si>
    <t>非国有省级公益林生态效益补偿48710亩</t>
  </si>
  <si>
    <t>非国有省级公益林生态效益补偿10629亩</t>
  </si>
  <si>
    <t>非国有省级公益林生态效益补偿139489亩</t>
  </si>
  <si>
    <t>非国有省级公益林生态效益补偿749124亩</t>
  </si>
  <si>
    <t>非国有省级公益林生态效益补偿621796亩</t>
  </si>
  <si>
    <t>非国有省级公益林生态效益补偿1681亩</t>
  </si>
  <si>
    <t>非国有省级公益林生态效益补偿6227亩</t>
  </si>
  <si>
    <t>非国有省级公益林生态效益补偿223亩</t>
  </si>
  <si>
    <t>非国有省级公益林生态效益补偿83061亩</t>
  </si>
  <si>
    <t>非国有省级公益林生态效益补偿14951亩</t>
  </si>
  <si>
    <t>非国有省级公益林生态效益补偿27185亩</t>
  </si>
  <si>
    <t>非国有省级公益林生态效益补偿78亩</t>
  </si>
  <si>
    <t>非国有省级公益林生态效益补偿162亩</t>
  </si>
  <si>
    <t>非国有省级公益林生态效益补偿20805亩</t>
  </si>
  <si>
    <t>非国有省级公益林生态效益补偿15554亩</t>
  </si>
  <si>
    <t>非国有省级公益林生态效益补偿527860亩</t>
  </si>
  <si>
    <t>非国有省级公益林生态效益补偿97439亩</t>
  </si>
  <si>
    <t>非国有省级公益林生态效益补偿425345亩</t>
  </si>
  <si>
    <t>非国有省级公益林生态效益补偿264573亩</t>
  </si>
  <si>
    <t>非国有省级公益林生态效益补偿17577亩</t>
  </si>
  <si>
    <t>非国有省级公益林生态效益补偿4620亩</t>
  </si>
  <si>
    <t>非国有省级公益林生态效益补偿66054亩</t>
  </si>
  <si>
    <t>非国有省级公益林生态效益补偿147401亩</t>
  </si>
  <si>
    <t>非国有省级公益林生态效益补偿12279亩</t>
  </si>
  <si>
    <t>非国有省级公益林生态效益补偿13702亩</t>
  </si>
  <si>
    <t>非国有省级公益林生态效益补偿13824亩</t>
  </si>
  <si>
    <t>非国有省级公益林生态效益补偿61383亩</t>
  </si>
  <si>
    <t>非国有省级公益林生态效益补偿29712亩</t>
  </si>
  <si>
    <t>非国有省级公益林生态效益补偿13249亩</t>
  </si>
  <si>
    <t>非国有省级公益林生态效益补偿12525亩</t>
  </si>
  <si>
    <t>非国有省级公益林生态效益补偿142635亩</t>
  </si>
  <si>
    <t>非国有省级公益林生态效益补偿8076亩</t>
  </si>
  <si>
    <t>非国有省级公益林生态效益补偿153105亩</t>
  </si>
  <si>
    <t>非国有省级公益林生态效益补偿63340亩</t>
  </si>
  <si>
    <t>非国有省级公益林生态效益补偿141901亩</t>
  </si>
  <si>
    <t>非国有省级公益林生态效益补偿56174亩</t>
  </si>
  <si>
    <t>非国有省级公益林生态效益补偿347726亩</t>
  </si>
  <si>
    <t>非国有省级公益林生态效益补偿68851亩</t>
  </si>
  <si>
    <t>非国有省级公益林生态效益补偿17917亩</t>
  </si>
  <si>
    <t>非国有省级公益林生态效益补偿85845亩</t>
  </si>
  <si>
    <t>非国有省级公益林生态效益补偿246438亩</t>
  </si>
  <si>
    <t>非国有省级公益林生态效益补偿75575亩</t>
  </si>
  <si>
    <t>非国有省级公益林生态效益补偿274011亩</t>
  </si>
  <si>
    <t>非国有省级公益林生态效益补偿142815亩</t>
  </si>
  <si>
    <t>非国有省级公益林生态效益补偿89亩</t>
  </si>
  <si>
    <t>非国有省级公益林生态效益补偿31亩</t>
  </si>
  <si>
    <t>非国有省级公益林生态效益补偿29364亩</t>
  </si>
  <si>
    <t>非国有省级公益林生态效益补偿1856亩</t>
  </si>
  <si>
    <t>非国有省级公益林生态效益补偿8244亩</t>
  </si>
  <si>
    <t>非国有省级公益林生态效益补偿98704亩</t>
  </si>
  <si>
    <t>非国有省级公益林生态效益补偿1279840亩</t>
  </si>
  <si>
    <t>非国有省级公益林生态效益补偿3682亩</t>
  </si>
  <si>
    <t>非国有省级公益林生态效益补偿82770亩</t>
  </si>
  <si>
    <t>非国有省级公益林生态效益补偿2872亩</t>
  </si>
  <si>
    <t>非国有省级公益林生态效益补偿31773亩</t>
  </si>
  <si>
    <t>非国有省级公益林生态效益补偿3423亩</t>
  </si>
  <si>
    <t>非国有省级公益林生态效益补偿108083亩</t>
  </si>
  <si>
    <t>非国有省级公益林生态效益补偿93728亩</t>
  </si>
  <si>
    <t>非国有省级公益林生态效益补偿9958亩</t>
  </si>
  <si>
    <t>非国有省级公益林生态效益补偿305亩</t>
  </si>
  <si>
    <t>非国有省级公益林生态效益补偿8314亩</t>
  </si>
  <si>
    <t>非国有省级公益林生态效益补偿218666亩</t>
  </si>
  <si>
    <t>非国有省级公益林生态效益补偿33412亩</t>
  </si>
  <si>
    <t>非国有省级公益林生态效益补偿367286亩</t>
  </si>
  <si>
    <t>非国有省级公益林生态效益补偿1496868亩</t>
  </si>
  <si>
    <t>非国有省级公益林生态效益补偿718473亩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</si>
</sst>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;[Red]0"/>
    <numFmt numFmtId="178" formatCode="0.0_ "/>
  </numFmts>
  <fonts count="38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8"/>
      <name val="宋体"/>
      <family val="0"/>
    </font>
    <font>
      <b/>
      <sz val="18"/>
      <name val="黑体"/>
      <family val="3"/>
    </font>
    <font>
      <sz val="18"/>
      <name val="Times New Roman"/>
      <family val="1"/>
    </font>
    <font>
      <sz val="9"/>
      <name val="黑体"/>
      <family val="3"/>
    </font>
    <font>
      <sz val="20"/>
      <name val="黑体"/>
      <family val="3"/>
    </font>
    <font>
      <sz val="10"/>
      <name val="仿宋_GB2312"/>
      <family val="3"/>
    </font>
    <font>
      <b/>
      <sz val="10"/>
      <name val="仿宋"/>
      <family val="3"/>
    </font>
    <font>
      <sz val="10"/>
      <name val="仿宋"/>
      <family val="3"/>
    </font>
    <font>
      <sz val="12"/>
      <name val="仿宋"/>
      <family val="3"/>
    </font>
    <font>
      <b/>
      <sz val="10"/>
      <name val="仿宋_GB2312"/>
      <family val="3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20"/>
      <name val="宋体"/>
      <family val="0"/>
    </font>
    <font>
      <sz val="11"/>
      <color indexed="8"/>
      <name val="等线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9"/>
      <name val="等线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0"/>
      <color indexed="8"/>
      <name val="Arial"/>
      <family val="2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7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top"/>
      <protection/>
    </xf>
    <xf numFmtId="42" fontId="0" fillId="0" borderId="0" applyFont="0" applyFill="0" applyBorder="0" applyAlignment="0" applyProtection="0"/>
    <xf numFmtId="0" fontId="19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 vertical="top"/>
      <protection/>
    </xf>
    <xf numFmtId="0" fontId="16" fillId="0" borderId="0">
      <alignment vertical="center"/>
      <protection/>
    </xf>
    <xf numFmtId="0" fontId="24" fillId="4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1" fillId="0" borderId="0">
      <alignment vertical="top"/>
      <protection/>
    </xf>
    <xf numFmtId="0" fontId="24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>
      <alignment vertical="center"/>
      <protection/>
    </xf>
    <xf numFmtId="0" fontId="31" fillId="0" borderId="0">
      <alignment vertical="top"/>
      <protection/>
    </xf>
    <xf numFmtId="0" fontId="15" fillId="0" borderId="0" applyNumberFormat="0" applyFill="0" applyBorder="0" applyAlignment="0" applyProtection="0"/>
    <xf numFmtId="0" fontId="16" fillId="0" borderId="0">
      <alignment vertical="center"/>
      <protection/>
    </xf>
    <xf numFmtId="0" fontId="28" fillId="0" borderId="3" applyNumberFormat="0" applyFill="0" applyAlignment="0" applyProtection="0"/>
    <xf numFmtId="0" fontId="25" fillId="0" borderId="4" applyNumberFormat="0" applyFill="0" applyAlignment="0" applyProtection="0"/>
    <xf numFmtId="0" fontId="24" fillId="7" borderId="0" applyNumberFormat="0" applyBorder="0" applyAlignment="0" applyProtection="0"/>
    <xf numFmtId="0" fontId="20" fillId="0" borderId="5" applyNumberFormat="0" applyFill="0" applyAlignment="0" applyProtection="0"/>
    <xf numFmtId="0" fontId="16" fillId="0" borderId="0">
      <alignment vertical="center"/>
      <protection/>
    </xf>
    <xf numFmtId="0" fontId="24" fillId="8" borderId="0" applyNumberFormat="0" applyBorder="0" applyAlignment="0" applyProtection="0"/>
    <xf numFmtId="0" fontId="26" fillId="4" borderId="6" applyNumberFormat="0" applyAlignment="0" applyProtection="0"/>
    <xf numFmtId="0" fontId="19" fillId="8" borderId="0" applyNumberFormat="0" applyBorder="0" applyAlignment="0" applyProtection="0"/>
    <xf numFmtId="0" fontId="35" fillId="4" borderId="1" applyNumberFormat="0" applyAlignment="0" applyProtection="0"/>
    <xf numFmtId="0" fontId="23" fillId="9" borderId="7" applyNumberFormat="0" applyAlignment="0" applyProtection="0"/>
    <xf numFmtId="0" fontId="19" fillId="10" borderId="0" applyNumberFormat="0" applyBorder="0" applyAlignment="0" applyProtection="0"/>
    <xf numFmtId="0" fontId="24" fillId="11" borderId="0" applyNumberFormat="0" applyBorder="0" applyAlignment="0" applyProtection="0"/>
    <xf numFmtId="0" fontId="36" fillId="0" borderId="8" applyNumberFormat="0" applyFill="0" applyAlignment="0" applyProtection="0"/>
    <xf numFmtId="0" fontId="29" fillId="0" borderId="9" applyNumberFormat="0" applyFill="0" applyAlignment="0" applyProtection="0"/>
    <xf numFmtId="0" fontId="19" fillId="7" borderId="0" applyNumberFormat="0" applyBorder="0" applyAlignment="0" applyProtection="0"/>
    <xf numFmtId="0" fontId="37" fillId="10" borderId="0" applyNumberFormat="0" applyBorder="0" applyAlignment="0" applyProtection="0"/>
    <xf numFmtId="0" fontId="33" fillId="8" borderId="0" applyNumberFormat="0" applyBorder="0" applyAlignment="0" applyProtection="0"/>
    <xf numFmtId="0" fontId="24" fillId="12" borderId="0" applyNumberFormat="0" applyBorder="0" applyAlignment="0" applyProtection="0"/>
    <xf numFmtId="0" fontId="19" fillId="13" borderId="0" applyNumberFormat="0" applyBorder="0" applyAlignment="0" applyProtection="0"/>
    <xf numFmtId="0" fontId="24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7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6" borderId="0" applyNumberFormat="0" applyBorder="0" applyAlignment="0" applyProtection="0"/>
    <xf numFmtId="0" fontId="19" fillId="6" borderId="0" applyNumberFormat="0" applyBorder="0" applyAlignment="0" applyProtection="0"/>
    <xf numFmtId="0" fontId="16" fillId="17" borderId="0" applyNumberFormat="0" applyBorder="0" applyAlignment="0" applyProtection="0"/>
    <xf numFmtId="0" fontId="27" fillId="14" borderId="0" applyNumberFormat="0" applyBorder="0" applyAlignment="0" applyProtection="0"/>
    <xf numFmtId="0" fontId="16" fillId="7" borderId="0" applyNumberFormat="0" applyBorder="0" applyAlignment="0" applyProtection="0"/>
    <xf numFmtId="0" fontId="16" fillId="0" borderId="0">
      <alignment vertical="center"/>
      <protection/>
    </xf>
    <xf numFmtId="0" fontId="24" fillId="14" borderId="0" applyNumberFormat="0" applyBorder="0" applyAlignment="0" applyProtection="0"/>
    <xf numFmtId="0" fontId="24" fillId="18" borderId="0" applyNumberFormat="0" applyBorder="0" applyAlignment="0" applyProtection="0"/>
    <xf numFmtId="0" fontId="19" fillId="8" borderId="0" applyNumberFormat="0" applyBorder="0" applyAlignment="0" applyProtection="0"/>
    <xf numFmtId="0" fontId="24" fillId="18" borderId="0" applyNumberFormat="0" applyBorder="0" applyAlignment="0" applyProtection="0"/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7" fillId="0" borderId="0">
      <alignment/>
      <protection/>
    </xf>
    <xf numFmtId="0" fontId="31" fillId="0" borderId="0">
      <alignment vertical="top"/>
      <protection/>
    </xf>
    <xf numFmtId="0" fontId="31" fillId="0" borderId="0">
      <alignment vertical="top"/>
      <protection/>
    </xf>
    <xf numFmtId="0" fontId="31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16" fillId="0" borderId="0">
      <alignment vertical="center"/>
      <protection/>
    </xf>
    <xf numFmtId="0" fontId="0" fillId="0" borderId="0" applyProtection="0">
      <alignment vertical="top"/>
    </xf>
    <xf numFmtId="0" fontId="0" fillId="0" borderId="0">
      <alignment vertical="top"/>
      <protection/>
    </xf>
    <xf numFmtId="0" fontId="0" fillId="0" borderId="0">
      <alignment vertical="center"/>
      <protection/>
    </xf>
  </cellStyleXfs>
  <cellXfs count="79">
    <xf numFmtId="0" fontId="0" fillId="0" borderId="0" xfId="0" applyFont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Alignment="1">
      <alignment horizontal="center" vertical="center" wrapText="1"/>
    </xf>
    <xf numFmtId="0" fontId="6" fillId="0" borderId="0" xfId="0" applyNumberFormat="1" applyFont="1" applyFill="1" applyAlignment="1">
      <alignment horizontal="center" vertical="center" wrapText="1"/>
    </xf>
    <xf numFmtId="176" fontId="7" fillId="0" borderId="0" xfId="0" applyNumberFormat="1" applyFont="1" applyFill="1" applyAlignment="1">
      <alignment horizontal="center" vertical="center" wrapText="1"/>
    </xf>
    <xf numFmtId="0" fontId="7" fillId="0" borderId="0" xfId="0" applyNumberFormat="1" applyFont="1" applyFill="1" applyAlignment="1">
      <alignment horizontal="center" vertical="center" wrapText="1"/>
    </xf>
    <xf numFmtId="176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176" fontId="9" fillId="0" borderId="0" xfId="0" applyNumberFormat="1" applyFont="1" applyFill="1" applyBorder="1" applyAlignment="1">
      <alignment horizontal="center" vertical="center"/>
    </xf>
    <xf numFmtId="176" fontId="10" fillId="0" borderId="0" xfId="0" applyNumberFormat="1" applyFont="1" applyFill="1" applyAlignment="1">
      <alignment horizontal="right" vertical="center" wrapText="1"/>
    </xf>
    <xf numFmtId="176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176" fontId="10" fillId="0" borderId="11" xfId="0" applyNumberFormat="1" applyFont="1" applyFill="1" applyBorder="1" applyAlignment="1">
      <alignment horizontal="center" vertical="center" wrapText="1"/>
    </xf>
    <xf numFmtId="176" fontId="10" fillId="0" borderId="12" xfId="0" applyNumberFormat="1" applyFont="1" applyFill="1" applyBorder="1" applyAlignment="1">
      <alignment horizontal="center" vertical="center" wrapText="1"/>
    </xf>
    <xf numFmtId="176" fontId="10" fillId="0" borderId="13" xfId="0" applyNumberFormat="1" applyFont="1" applyFill="1" applyBorder="1" applyAlignment="1">
      <alignment horizontal="center" vertical="center" wrapText="1"/>
    </xf>
    <xf numFmtId="176" fontId="10" fillId="0" borderId="14" xfId="0" applyNumberFormat="1" applyFont="1" applyFill="1" applyBorder="1" applyAlignment="1">
      <alignment horizontal="center" vertical="center" wrapText="1"/>
    </xf>
    <xf numFmtId="0" fontId="10" fillId="0" borderId="14" xfId="0" applyNumberFormat="1" applyFont="1" applyFill="1" applyBorder="1" applyAlignment="1">
      <alignment horizontal="center" vertical="center" wrapText="1"/>
    </xf>
    <xf numFmtId="176" fontId="10" fillId="0" borderId="15" xfId="0" applyNumberFormat="1" applyFont="1" applyFill="1" applyBorder="1" applyAlignment="1">
      <alignment horizontal="center" vertical="center" wrapText="1"/>
    </xf>
    <xf numFmtId="176" fontId="10" fillId="0" borderId="16" xfId="0" applyNumberFormat="1" applyFont="1" applyFill="1" applyBorder="1" applyAlignment="1">
      <alignment horizontal="center" vertical="center" wrapText="1"/>
    </xf>
    <xf numFmtId="176" fontId="10" fillId="0" borderId="17" xfId="0" applyNumberFormat="1" applyFont="1" applyFill="1" applyBorder="1" applyAlignment="1">
      <alignment horizontal="center" vertical="center" wrapText="1"/>
    </xf>
    <xf numFmtId="177" fontId="10" fillId="0" borderId="11" xfId="0" applyNumberFormat="1" applyFont="1" applyFill="1" applyBorder="1" applyAlignment="1">
      <alignment horizontal="center" vertical="center" wrapText="1"/>
    </xf>
    <xf numFmtId="177" fontId="10" fillId="0" borderId="13" xfId="0" applyNumberFormat="1" applyFont="1" applyFill="1" applyBorder="1" applyAlignment="1">
      <alignment horizontal="center" vertical="center" wrapText="1"/>
    </xf>
    <xf numFmtId="176" fontId="11" fillId="0" borderId="15" xfId="82" applyNumberFormat="1" applyFont="1" applyFill="1" applyBorder="1" applyAlignment="1" applyProtection="1">
      <alignment horizontal="center" vertical="center" wrapText="1"/>
      <protection locked="0"/>
    </xf>
    <xf numFmtId="0" fontId="11" fillId="0" borderId="15" xfId="0" applyNumberFormat="1" applyFont="1" applyFill="1" applyBorder="1" applyAlignment="1">
      <alignment horizontal="center" vertical="center"/>
    </xf>
    <xf numFmtId="176" fontId="11" fillId="0" borderId="15" xfId="82" applyNumberFormat="1" applyFont="1" applyFill="1" applyBorder="1" applyAlignment="1" applyProtection="1">
      <alignment horizontal="left" vertical="center" wrapText="1"/>
      <protection locked="0"/>
    </xf>
    <xf numFmtId="0" fontId="11" fillId="0" borderId="15" xfId="82" applyNumberFormat="1" applyFont="1" applyFill="1" applyBorder="1" applyAlignment="1" applyProtection="1">
      <alignment horizontal="center" vertical="center" wrapText="1"/>
      <protection locked="0"/>
    </xf>
    <xf numFmtId="176" fontId="12" fillId="0" borderId="15" xfId="82" applyNumberFormat="1" applyFont="1" applyFill="1" applyBorder="1" applyAlignment="1" applyProtection="1">
      <alignment horizontal="center" vertical="center" wrapText="1"/>
      <protection locked="0"/>
    </xf>
    <xf numFmtId="0" fontId="12" fillId="0" borderId="15" xfId="82" applyNumberFormat="1" applyFont="1" applyFill="1" applyBorder="1" applyAlignment="1" applyProtection="1">
      <alignment horizontal="center" vertical="center" wrapText="1"/>
      <protection locked="0"/>
    </xf>
    <xf numFmtId="176" fontId="12" fillId="0" borderId="15" xfId="76" applyNumberFormat="1" applyFont="1" applyFill="1" applyBorder="1" applyAlignment="1">
      <alignment horizontal="left" vertical="center" wrapText="1"/>
      <protection/>
    </xf>
    <xf numFmtId="176" fontId="12" fillId="0" borderId="15" xfId="76" applyNumberFormat="1" applyFont="1" applyFill="1" applyBorder="1" applyAlignment="1">
      <alignment horizontal="center" vertical="center"/>
      <protection/>
    </xf>
    <xf numFmtId="176" fontId="3" fillId="0" borderId="15" xfId="0" applyNumberFormat="1" applyFont="1" applyFill="1" applyBorder="1" applyAlignment="1">
      <alignment vertical="center"/>
    </xf>
    <xf numFmtId="176" fontId="12" fillId="0" borderId="15" xfId="70" applyNumberFormat="1" applyFont="1" applyFill="1" applyBorder="1" applyAlignment="1">
      <alignment horizontal="center" vertical="center"/>
      <protection/>
    </xf>
    <xf numFmtId="176" fontId="12" fillId="0" borderId="15" xfId="44" applyNumberFormat="1" applyFont="1" applyFill="1" applyBorder="1" applyAlignment="1">
      <alignment horizontal="center" vertical="center"/>
      <protection/>
    </xf>
    <xf numFmtId="176" fontId="12" fillId="0" borderId="15" xfId="25" applyNumberFormat="1" applyFont="1" applyFill="1" applyBorder="1" applyAlignment="1">
      <alignment horizontal="center" vertical="center"/>
      <protection/>
    </xf>
    <xf numFmtId="176" fontId="12" fillId="0" borderId="15" xfId="83" applyNumberFormat="1" applyFont="1" applyFill="1" applyBorder="1" applyAlignment="1">
      <alignment horizontal="center" vertical="center"/>
      <protection/>
    </xf>
    <xf numFmtId="176" fontId="12" fillId="0" borderId="15" xfId="39" applyNumberFormat="1" applyFont="1" applyFill="1" applyBorder="1" applyAlignment="1">
      <alignment horizontal="center" vertical="center"/>
      <protection/>
    </xf>
    <xf numFmtId="176" fontId="12" fillId="0" borderId="15" xfId="75" applyNumberFormat="1" applyFont="1" applyFill="1" applyBorder="1" applyAlignment="1">
      <alignment horizontal="center" vertical="center"/>
      <protection/>
    </xf>
    <xf numFmtId="176" fontId="12" fillId="0" borderId="15" xfId="81" applyNumberFormat="1" applyFont="1" applyFill="1" applyBorder="1" applyAlignment="1" applyProtection="1">
      <alignment horizontal="center" vertical="center" wrapText="1"/>
      <protection locked="0"/>
    </xf>
    <xf numFmtId="176" fontId="11" fillId="0" borderId="15" xfId="0" applyNumberFormat="1" applyFont="1" applyFill="1" applyBorder="1" applyAlignment="1">
      <alignment horizontal="center" vertical="center"/>
    </xf>
    <xf numFmtId="176" fontId="12" fillId="0" borderId="15" xfId="82" applyNumberFormat="1" applyFont="1" applyFill="1" applyBorder="1" applyAlignment="1" applyProtection="1">
      <alignment horizontal="left" vertical="center" wrapText="1"/>
      <protection locked="0"/>
    </xf>
    <xf numFmtId="176" fontId="10" fillId="0" borderId="0" xfId="0" applyNumberFormat="1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>
      <alignment horizontal="center" vertical="center"/>
    </xf>
    <xf numFmtId="176" fontId="10" fillId="0" borderId="0" xfId="0" applyNumberFormat="1" applyFont="1" applyFill="1" applyBorder="1" applyAlignment="1">
      <alignment horizontal="right" vertical="center"/>
    </xf>
    <xf numFmtId="176" fontId="10" fillId="0" borderId="0" xfId="0" applyNumberFormat="1" applyFont="1" applyFill="1" applyBorder="1" applyAlignment="1">
      <alignment vertical="center"/>
    </xf>
    <xf numFmtId="176" fontId="12" fillId="0" borderId="15" xfId="24" applyNumberFormat="1" applyFont="1" applyFill="1" applyBorder="1" applyAlignment="1" applyProtection="1">
      <alignment horizontal="center" vertical="center" wrapText="1"/>
      <protection locked="0"/>
    </xf>
    <xf numFmtId="176" fontId="12" fillId="0" borderId="15" xfId="0" applyNumberFormat="1" applyFont="1" applyFill="1" applyBorder="1" applyAlignment="1">
      <alignment horizontal="center" vertical="center"/>
    </xf>
    <xf numFmtId="178" fontId="12" fillId="0" borderId="15" xfId="82" applyNumberFormat="1" applyFont="1" applyFill="1" applyBorder="1" applyAlignment="1" applyProtection="1">
      <alignment horizontal="center" vertical="center" wrapText="1"/>
      <protection locked="0"/>
    </xf>
    <xf numFmtId="176" fontId="2" fillId="0" borderId="0" xfId="0" applyNumberFormat="1" applyFont="1" applyFill="1" applyAlignment="1">
      <alignment vertical="center"/>
    </xf>
    <xf numFmtId="176" fontId="12" fillId="0" borderId="15" xfId="85" applyNumberFormat="1" applyFont="1" applyFill="1" applyBorder="1" applyAlignment="1" applyProtection="1">
      <alignment horizontal="left" vertical="center" wrapText="1"/>
      <protection locked="0"/>
    </xf>
    <xf numFmtId="0" fontId="11" fillId="0" borderId="15" xfId="81" applyNumberFormat="1" applyFont="1" applyFill="1" applyBorder="1" applyAlignment="1" applyProtection="1">
      <alignment horizontal="center" vertical="center" wrapText="1"/>
      <protection locked="0"/>
    </xf>
    <xf numFmtId="176" fontId="11" fillId="0" borderId="15" xfId="81" applyNumberFormat="1" applyFont="1" applyFill="1" applyBorder="1" applyAlignment="1" applyProtection="1">
      <alignment horizontal="center" vertical="center" wrapText="1"/>
      <protection locked="0"/>
    </xf>
    <xf numFmtId="0" fontId="11" fillId="0" borderId="15" xfId="76" applyNumberFormat="1" applyFont="1" applyFill="1" applyBorder="1" applyAlignment="1">
      <alignment horizontal="center" vertical="center"/>
      <protection/>
    </xf>
    <xf numFmtId="176" fontId="11" fillId="0" borderId="15" xfId="76" applyNumberFormat="1" applyFont="1" applyFill="1" applyBorder="1" applyAlignment="1">
      <alignment horizontal="center" vertical="center"/>
      <protection/>
    </xf>
    <xf numFmtId="176" fontId="12" fillId="0" borderId="15" xfId="15" applyNumberFormat="1" applyFont="1" applyFill="1" applyBorder="1" applyAlignment="1" applyProtection="1">
      <alignment horizontal="center" vertical="center" wrapText="1"/>
      <protection locked="0"/>
    </xf>
    <xf numFmtId="176" fontId="6" fillId="0" borderId="0" xfId="0" applyNumberFormat="1" applyFont="1" applyFill="1" applyAlignment="1">
      <alignment horizontal="center" vertical="center" wrapText="1"/>
    </xf>
    <xf numFmtId="176" fontId="13" fillId="0" borderId="0" xfId="0" applyNumberFormat="1" applyFont="1" applyFill="1" applyAlignment="1">
      <alignment horizontal="right" vertical="center" wrapText="1"/>
    </xf>
    <xf numFmtId="176" fontId="14" fillId="0" borderId="15" xfId="82" applyNumberFormat="1" applyFont="1" applyFill="1" applyBorder="1" applyAlignment="1" applyProtection="1">
      <alignment horizontal="center" vertical="center" wrapText="1"/>
      <protection locked="0"/>
    </xf>
    <xf numFmtId="177" fontId="14" fillId="0" borderId="15" xfId="0" applyNumberFormat="1" applyFont="1" applyFill="1" applyBorder="1" applyAlignment="1">
      <alignment horizontal="center" vertical="center"/>
    </xf>
    <xf numFmtId="176" fontId="10" fillId="0" borderId="15" xfId="82" applyNumberFormat="1" applyFont="1" applyFill="1" applyBorder="1" applyAlignment="1" applyProtection="1">
      <alignment horizontal="center" vertical="center" wrapText="1"/>
      <protection locked="0"/>
    </xf>
    <xf numFmtId="176" fontId="10" fillId="0" borderId="15" xfId="76" applyNumberFormat="1" applyFont="1" applyFill="1" applyBorder="1" applyAlignment="1">
      <alignment horizontal="center" vertical="center"/>
      <protection/>
    </xf>
    <xf numFmtId="176" fontId="10" fillId="0" borderId="15" xfId="0" applyNumberFormat="1" applyFont="1" applyFill="1" applyBorder="1" applyAlignment="1">
      <alignment vertical="center"/>
    </xf>
    <xf numFmtId="176" fontId="10" fillId="0" borderId="15" xfId="0" applyNumberFormat="1" applyFont="1" applyFill="1" applyBorder="1" applyAlignment="1">
      <alignment horizontal="center" vertical="center"/>
    </xf>
    <xf numFmtId="176" fontId="10" fillId="0" borderId="15" xfId="70" applyNumberFormat="1" applyFont="1" applyFill="1" applyBorder="1" applyAlignment="1">
      <alignment horizontal="center" vertical="center"/>
      <protection/>
    </xf>
    <xf numFmtId="176" fontId="10" fillId="0" borderId="15" xfId="44" applyNumberFormat="1" applyFont="1" applyFill="1" applyBorder="1" applyAlignment="1">
      <alignment horizontal="center" vertical="center"/>
      <protection/>
    </xf>
    <xf numFmtId="176" fontId="10" fillId="0" borderId="15" xfId="25" applyNumberFormat="1" applyFont="1" applyFill="1" applyBorder="1" applyAlignment="1">
      <alignment horizontal="center" vertical="center"/>
      <protection/>
    </xf>
    <xf numFmtId="176" fontId="10" fillId="0" borderId="15" xfId="83" applyNumberFormat="1" applyFont="1" applyFill="1" applyBorder="1" applyAlignment="1">
      <alignment horizontal="center" vertical="center"/>
      <protection/>
    </xf>
    <xf numFmtId="176" fontId="10" fillId="0" borderId="15" xfId="39" applyNumberFormat="1" applyFont="1" applyFill="1" applyBorder="1" applyAlignment="1">
      <alignment horizontal="center" vertical="center"/>
      <protection/>
    </xf>
    <xf numFmtId="176" fontId="10" fillId="0" borderId="15" xfId="75" applyNumberFormat="1" applyFont="1" applyFill="1" applyBorder="1" applyAlignment="1">
      <alignment horizontal="center" vertical="center"/>
      <protection/>
    </xf>
    <xf numFmtId="176" fontId="10" fillId="0" borderId="15" xfId="81" applyNumberFormat="1" applyFont="1" applyFill="1" applyBorder="1" applyAlignment="1" applyProtection="1">
      <alignment horizontal="center" vertical="center" wrapText="1"/>
      <protection locked="0"/>
    </xf>
    <xf numFmtId="176" fontId="14" fillId="0" borderId="15" xfId="0" applyNumberFormat="1" applyFont="1" applyFill="1" applyBorder="1" applyAlignment="1">
      <alignment horizontal="center" vertical="center"/>
    </xf>
    <xf numFmtId="176" fontId="10" fillId="0" borderId="15" xfId="24" applyNumberFormat="1" applyFont="1" applyFill="1" applyBorder="1" applyAlignment="1" applyProtection="1">
      <alignment horizontal="center" vertical="center" wrapText="1"/>
      <protection locked="0"/>
    </xf>
    <xf numFmtId="176" fontId="14" fillId="0" borderId="15" xfId="81" applyNumberFormat="1" applyFont="1" applyFill="1" applyBorder="1" applyAlignment="1" applyProtection="1">
      <alignment horizontal="center" vertical="center" wrapText="1"/>
      <protection locked="0"/>
    </xf>
    <xf numFmtId="176" fontId="14" fillId="0" borderId="15" xfId="76" applyNumberFormat="1" applyFont="1" applyFill="1" applyBorder="1" applyAlignment="1">
      <alignment horizontal="center" vertical="center"/>
      <protection/>
    </xf>
    <xf numFmtId="176" fontId="10" fillId="0" borderId="15" xfId="15" applyNumberFormat="1" applyFont="1" applyFill="1" applyBorder="1" applyAlignment="1" applyProtection="1">
      <alignment horizontal="center" vertical="center" wrapText="1"/>
      <protection locked="0"/>
    </xf>
  </cellXfs>
  <cellStyles count="73">
    <cellStyle name="Normal" xfId="0"/>
    <cellStyle name="常规_分县_9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常规_分县_320" xfId="24"/>
    <cellStyle name="常规_分县_265" xfId="25"/>
    <cellStyle name="60% - 强调文字颜色 3" xfId="26"/>
    <cellStyle name="Hyperlink" xfId="27"/>
    <cellStyle name="Percent" xfId="28"/>
    <cellStyle name="Followed Hyperlink" xfId="29"/>
    <cellStyle name="注释" xfId="30"/>
    <cellStyle name="_ET_STYLE_NoName_00__明细表" xfId="31"/>
    <cellStyle name="60% - 强调文字颜色 2" xfId="32"/>
    <cellStyle name="标题 4" xfId="33"/>
    <cellStyle name="警告文本" xfId="34"/>
    <cellStyle name="标题" xfId="35"/>
    <cellStyle name="常规 5 2" xfId="36"/>
    <cellStyle name="_ET_STYLE_NoName_00_" xfId="37"/>
    <cellStyle name="解释性文本" xfId="38"/>
    <cellStyle name="常规_分县_261" xfId="39"/>
    <cellStyle name="标题 1" xfId="40"/>
    <cellStyle name="标题 2" xfId="41"/>
    <cellStyle name="60% - 强调文字颜色 1" xfId="42"/>
    <cellStyle name="标题 3" xfId="43"/>
    <cellStyle name="常规_分县_266" xfId="44"/>
    <cellStyle name="60% - 强调文字颜色 4" xfId="45"/>
    <cellStyle name="输出" xfId="46"/>
    <cellStyle name="40% - 着色 4" xfId="47"/>
    <cellStyle name="计算" xfId="48"/>
    <cellStyle name="检查单元格" xfId="49"/>
    <cellStyle name="20% - 强调文字颜色 6" xfId="50"/>
    <cellStyle name="强调文字颜色 2" xfId="51"/>
    <cellStyle name="链接单元格" xfId="52"/>
    <cellStyle name="汇总" xfId="53"/>
    <cellStyle name="40% - 着色 5" xfId="54"/>
    <cellStyle name="好" xfId="55"/>
    <cellStyle name="适中" xfId="56"/>
    <cellStyle name="着色 5" xfId="57"/>
    <cellStyle name="20% - 强调文字颜色 5" xfId="58"/>
    <cellStyle name="强调文字颜色 1" xfId="59"/>
    <cellStyle name="20% - 强调文字颜色 1" xfId="60"/>
    <cellStyle name="40% - 强调文字颜色 1" xfId="61"/>
    <cellStyle name="20% - 强调文字颜色 2" xfId="62"/>
    <cellStyle name="40% - 强调文字颜色 2" xfId="63"/>
    <cellStyle name="强调文字颜色 3" xfId="64"/>
    <cellStyle name="强调文字颜色 4" xfId="65"/>
    <cellStyle name="20% - 强调文字颜色 4" xfId="66"/>
    <cellStyle name="40% - 强调文字颜色 4" xfId="67"/>
    <cellStyle name="强调文字颜色 5" xfId="68"/>
    <cellStyle name="40% - 强调文字颜色 5" xfId="69"/>
    <cellStyle name="常规_分县_267" xfId="70"/>
    <cellStyle name="60% - 强调文字颜色 5" xfId="71"/>
    <cellStyle name="强调文字颜色 6" xfId="72"/>
    <cellStyle name="40% - 强调文字颜色 6" xfId="73"/>
    <cellStyle name="60% - 强调文字颜色 6" xfId="74"/>
    <cellStyle name="常规_分县_260" xfId="75"/>
    <cellStyle name="常规_分县_253" xfId="76"/>
    <cellStyle name="常规_Sheet1" xfId="77"/>
    <cellStyle name="常规 19" xfId="78"/>
    <cellStyle name="常规 18" xfId="79"/>
    <cellStyle name="样式 1" xfId="80"/>
    <cellStyle name="常规_分县_8" xfId="81"/>
    <cellStyle name="常规_分县" xfId="82"/>
    <cellStyle name="常规_分县_264" xfId="83"/>
    <cellStyle name="常规 3" xfId="84"/>
    <cellStyle name="常规_分县_9_分县_1" xfId="85"/>
    <cellStyle name="常规 2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187"/>
  <sheetViews>
    <sheetView showZeros="0" zoomScaleSheetLayoutView="100" workbookViewId="0" topLeftCell="A1">
      <selection activeCell="D9" sqref="D9"/>
    </sheetView>
  </sheetViews>
  <sheetFormatPr defaultColWidth="9.00390625" defaultRowHeight="14.25"/>
  <cols>
    <col min="1" max="1" width="13.25390625" style="5" customWidth="1"/>
    <col min="2" max="2" width="10.875" style="5" customWidth="1"/>
    <col min="3" max="4" width="13.375" style="5" customWidth="1"/>
    <col min="5" max="5" width="16.00390625" style="2" customWidth="1"/>
    <col min="6" max="6" width="13.375" style="2" customWidth="1"/>
    <col min="7" max="250" width="9.00390625" style="2" customWidth="1"/>
  </cols>
  <sheetData>
    <row r="1" spans="1:6" s="1" customFormat="1" ht="36" customHeight="1">
      <c r="A1" s="59" t="s">
        <v>0</v>
      </c>
      <c r="B1" s="59"/>
      <c r="C1" s="59"/>
      <c r="D1" s="59"/>
      <c r="E1" s="59"/>
      <c r="F1" s="59"/>
    </row>
    <row r="2" spans="1:6" s="1" customFormat="1" ht="21" customHeight="1">
      <c r="A2" s="59"/>
      <c r="B2" s="59"/>
      <c r="C2" s="59"/>
      <c r="D2" s="59"/>
      <c r="E2" s="59"/>
      <c r="F2" s="59"/>
    </row>
    <row r="3" spans="1:6" s="1" customFormat="1" ht="21" customHeight="1">
      <c r="A3" s="11"/>
      <c r="B3" s="11"/>
      <c r="C3" s="13"/>
      <c r="E3" s="60" t="s">
        <v>1</v>
      </c>
      <c r="F3" s="60"/>
    </row>
    <row r="4" spans="1:251" s="1" customFormat="1" ht="21" customHeight="1">
      <c r="A4" s="15" t="s">
        <v>2</v>
      </c>
      <c r="B4" s="15" t="s">
        <v>3</v>
      </c>
      <c r="C4" s="17" t="s">
        <v>4</v>
      </c>
      <c r="D4" s="18"/>
      <c r="E4" s="18"/>
      <c r="F4" s="19"/>
      <c r="IQ4" s="52"/>
    </row>
    <row r="5" spans="1:251" s="2" customFormat="1" ht="45.75" customHeight="1">
      <c r="A5" s="20"/>
      <c r="B5" s="20"/>
      <c r="C5" s="22" t="s">
        <v>5</v>
      </c>
      <c r="D5" s="22" t="s">
        <v>6</v>
      </c>
      <c r="E5" s="22" t="s">
        <v>7</v>
      </c>
      <c r="F5" s="22" t="s">
        <v>8</v>
      </c>
      <c r="IQ5"/>
    </row>
    <row r="6" spans="1:251" s="2" customFormat="1" ht="21" customHeight="1">
      <c r="A6" s="23" t="s">
        <v>9</v>
      </c>
      <c r="B6" s="24"/>
      <c r="C6" s="25">
        <v>2130207</v>
      </c>
      <c r="D6" s="26"/>
      <c r="E6" s="25">
        <v>2130209</v>
      </c>
      <c r="F6" s="26"/>
      <c r="IQ6"/>
    </row>
    <row r="7" spans="1:6" s="3" customFormat="1" ht="21" customHeight="1">
      <c r="A7" s="61" t="s">
        <v>10</v>
      </c>
      <c r="B7" s="62">
        <f>SUM(B8,B18,B20:B22,B27:B29,B31:B35,B37:B41,B44:B50,B55:B59,B61:B64,B66:B69,B72:B77,B79:B85,B87:B94,B96:B100,B102:B107,B111:B114,B117:B123,B125:B129,B131:B133,B148,B167,B185)</f>
        <v>13893</v>
      </c>
      <c r="C7" s="62">
        <f>SUM(C8,C18,C20:C22,C27:C29,C31:C35,C37:C41,C44:C50,C55:C59,C61:C64,C66:C69,C72:C77,C79:C85,C87:C94,C96:C100,C102:C107,C111:C114,C117:C123,C125:C129,C131:C133,C148,C167,C185)</f>
        <v>224.00000000000315</v>
      </c>
      <c r="D7" s="62">
        <f>SUM(D8,D18,D20:D22,D27:D29,D31:D35,D37:D41,D44:D50,D55:D59,D61:D64,D66:D69,D72:D77,D79:D85,D87:D94,D96:D100,D102:D107,D111:D114,D117:D123,D125:D129,D131:D133,D148,D167,D185)</f>
        <v>3013</v>
      </c>
      <c r="E7" s="62">
        <f>SUM(E8,E18,E20:E22,E27:E29,E31:E35,E37:E41,E44:E50,E55:E59,E61:E64,E66:E69,E72:E77,E79:E85,E87:E94,E96:E100,E102:E107,E111:E114,E117:E123,E125:E129,E131:E133,E148,E167,E185)</f>
        <v>7517</v>
      </c>
      <c r="F7" s="62">
        <f>SUM(F8,F18,F20:F22,F27:F29,F31:F35,F37:F41,F44:F50,F55:F59,F61:F64,F66:F69,F72:F77,F79:F85,F87:F94,F96:F100,F102:F107,F111:F114,F117:F123,F125:F129,F131:F133,F148,F167,F185)</f>
        <v>3139</v>
      </c>
    </row>
    <row r="8" spans="1:6" s="4" customFormat="1" ht="21" customHeight="1">
      <c r="A8" s="29" t="s">
        <v>11</v>
      </c>
      <c r="B8" s="61">
        <f>SUM(B9:B17)</f>
        <v>210.83999999999997</v>
      </c>
      <c r="C8" s="61">
        <f>SUM(C9:C17)</f>
        <v>0.6099999999999994</v>
      </c>
      <c r="D8" s="61">
        <f>SUM(D9:D17)</f>
        <v>18.490000000000002</v>
      </c>
      <c r="E8" s="61">
        <f>SUM(E9:E17)</f>
        <v>53.02</v>
      </c>
      <c r="F8" s="61">
        <f>SUM(F9:F17)</f>
        <v>138.72</v>
      </c>
    </row>
    <row r="9" spans="1:251" s="2" customFormat="1" ht="21" customHeight="1">
      <c r="A9" s="31" t="s">
        <v>12</v>
      </c>
      <c r="B9" s="63">
        <f aca="true" t="shared" si="0" ref="B9:B17">SUM(C9:F9)</f>
        <v>192.3</v>
      </c>
      <c r="C9" s="64">
        <v>0.5600000000000023</v>
      </c>
      <c r="D9" s="64"/>
      <c r="E9" s="65">
        <v>53.02</v>
      </c>
      <c r="F9" s="65">
        <v>138.72</v>
      </c>
      <c r="IQ9"/>
    </row>
    <row r="10" spans="1:251" s="2" customFormat="1" ht="21" customHeight="1">
      <c r="A10" s="31" t="s">
        <v>13</v>
      </c>
      <c r="B10" s="63">
        <f t="shared" si="0"/>
        <v>0.29</v>
      </c>
      <c r="C10" s="64"/>
      <c r="D10" s="66">
        <v>0.29</v>
      </c>
      <c r="E10" s="65"/>
      <c r="F10" s="65"/>
      <c r="IQ10"/>
    </row>
    <row r="11" spans="1:251" s="2" customFormat="1" ht="21" customHeight="1">
      <c r="A11" s="31" t="s">
        <v>14</v>
      </c>
      <c r="B11" s="63">
        <f t="shared" si="0"/>
        <v>5.28</v>
      </c>
      <c r="C11" s="67"/>
      <c r="D11" s="66">
        <v>5.28</v>
      </c>
      <c r="E11" s="65"/>
      <c r="F11" s="65"/>
      <c r="IQ11"/>
    </row>
    <row r="12" spans="1:251" s="2" customFormat="1" ht="21" customHeight="1">
      <c r="A12" s="31" t="s">
        <v>15</v>
      </c>
      <c r="B12" s="63">
        <f t="shared" si="0"/>
        <v>0.69</v>
      </c>
      <c r="C12" s="68"/>
      <c r="D12" s="66">
        <v>0.69</v>
      </c>
      <c r="E12" s="65"/>
      <c r="F12" s="65"/>
      <c r="IQ12"/>
    </row>
    <row r="13" spans="1:251" s="2" customFormat="1" ht="21" customHeight="1">
      <c r="A13" s="31" t="s">
        <v>16</v>
      </c>
      <c r="B13" s="63">
        <f t="shared" si="0"/>
        <v>3.03</v>
      </c>
      <c r="C13" s="69"/>
      <c r="D13" s="66">
        <v>3.03</v>
      </c>
      <c r="E13" s="65"/>
      <c r="F13" s="65"/>
      <c r="IQ13"/>
    </row>
    <row r="14" spans="1:251" s="2" customFormat="1" ht="21" customHeight="1">
      <c r="A14" s="31" t="s">
        <v>17</v>
      </c>
      <c r="B14" s="63">
        <f t="shared" si="0"/>
        <v>3.05</v>
      </c>
      <c r="C14" s="70"/>
      <c r="D14" s="66">
        <v>3.05</v>
      </c>
      <c r="E14" s="65"/>
      <c r="F14" s="65"/>
      <c r="IQ14"/>
    </row>
    <row r="15" spans="1:251" s="2" customFormat="1" ht="21" customHeight="1">
      <c r="A15" s="31" t="s">
        <v>18</v>
      </c>
      <c r="B15" s="63">
        <f t="shared" si="0"/>
        <v>4.14</v>
      </c>
      <c r="C15" s="71"/>
      <c r="D15" s="66">
        <v>4.14</v>
      </c>
      <c r="E15" s="65"/>
      <c r="F15" s="65"/>
      <c r="IQ15"/>
    </row>
    <row r="16" spans="1:251" s="2" customFormat="1" ht="21" customHeight="1">
      <c r="A16" s="31" t="s">
        <v>19</v>
      </c>
      <c r="B16" s="63">
        <f t="shared" si="0"/>
        <v>2.01</v>
      </c>
      <c r="C16" s="72"/>
      <c r="D16" s="66">
        <v>2.01</v>
      </c>
      <c r="E16" s="65"/>
      <c r="F16" s="65"/>
      <c r="IQ16"/>
    </row>
    <row r="17" spans="1:251" s="2" customFormat="1" ht="21" customHeight="1">
      <c r="A17" s="31" t="s">
        <v>20</v>
      </c>
      <c r="B17" s="63">
        <f t="shared" si="0"/>
        <v>0.04999999999999716</v>
      </c>
      <c r="C17" s="64">
        <v>0.04999999999999716</v>
      </c>
      <c r="D17" s="73"/>
      <c r="E17" s="65"/>
      <c r="F17" s="65"/>
      <c r="IQ17"/>
    </row>
    <row r="18" spans="1:251" s="2" customFormat="1" ht="21" customHeight="1">
      <c r="A18" s="29" t="s">
        <v>21</v>
      </c>
      <c r="B18" s="74">
        <f>B19</f>
        <v>4.93</v>
      </c>
      <c r="C18" s="74">
        <f>C19</f>
        <v>0.009999999999999787</v>
      </c>
      <c r="D18" s="74">
        <f>D19</f>
        <v>0</v>
      </c>
      <c r="E18" s="74">
        <f>E19</f>
        <v>3.81</v>
      </c>
      <c r="F18" s="74">
        <f>F19</f>
        <v>1.11</v>
      </c>
      <c r="IQ18"/>
    </row>
    <row r="19" spans="1:251" s="2" customFormat="1" ht="21" customHeight="1">
      <c r="A19" s="31" t="s">
        <v>12</v>
      </c>
      <c r="B19" s="63">
        <f aca="true" t="shared" si="1" ref="B19:B21">SUM(C19:F19)</f>
        <v>4.93</v>
      </c>
      <c r="C19" s="64">
        <v>0.009999999999999787</v>
      </c>
      <c r="D19" s="73"/>
      <c r="E19" s="65">
        <v>3.81</v>
      </c>
      <c r="F19" s="65">
        <v>1.11</v>
      </c>
      <c r="IQ19"/>
    </row>
    <row r="20" spans="1:251" s="2" customFormat="1" ht="21" customHeight="1">
      <c r="A20" s="44" t="s">
        <v>22</v>
      </c>
      <c r="B20" s="63">
        <f t="shared" si="1"/>
        <v>19</v>
      </c>
      <c r="C20" s="64">
        <v>0.0799999999999983</v>
      </c>
      <c r="D20" s="73"/>
      <c r="E20" s="65">
        <v>7.1</v>
      </c>
      <c r="F20" s="65">
        <v>11.82</v>
      </c>
      <c r="IQ20"/>
    </row>
    <row r="21" spans="1:251" s="2" customFormat="1" ht="21" customHeight="1">
      <c r="A21" s="44" t="s">
        <v>23</v>
      </c>
      <c r="B21" s="63">
        <f t="shared" si="1"/>
        <v>3.04</v>
      </c>
      <c r="C21" s="64">
        <v>0.25</v>
      </c>
      <c r="D21" s="73"/>
      <c r="E21" s="65">
        <v>2.48</v>
      </c>
      <c r="F21" s="65">
        <v>0.31</v>
      </c>
      <c r="IQ21"/>
    </row>
    <row r="22" spans="1:251" s="2" customFormat="1" ht="21" customHeight="1">
      <c r="A22" s="29" t="s">
        <v>24</v>
      </c>
      <c r="B22" s="74">
        <f>SUM(B23:B26)</f>
        <v>152.53999999999985</v>
      </c>
      <c r="C22" s="74">
        <f>SUM(C23:C26)</f>
        <v>2.6699999999998454</v>
      </c>
      <c r="D22" s="74">
        <f>SUM(D23:D26)</f>
        <v>97.94</v>
      </c>
      <c r="E22" s="74">
        <f>SUM(E23:E26)</f>
        <v>27.03</v>
      </c>
      <c r="F22" s="74">
        <f>SUM(F23:F26)</f>
        <v>24.9</v>
      </c>
      <c r="IQ22"/>
    </row>
    <row r="23" spans="1:251" s="2" customFormat="1" ht="21" customHeight="1">
      <c r="A23" s="31" t="s">
        <v>12</v>
      </c>
      <c r="B23" s="63">
        <f aca="true" t="shared" si="2" ref="B23:B28">SUM(C23:F23)</f>
        <v>54.599999999999845</v>
      </c>
      <c r="C23" s="64">
        <v>2.6699999999998454</v>
      </c>
      <c r="D23" s="75"/>
      <c r="E23" s="65">
        <v>27.03</v>
      </c>
      <c r="F23" s="65">
        <v>24.9</v>
      </c>
      <c r="IQ23"/>
    </row>
    <row r="24" spans="1:251" s="2" customFormat="1" ht="21" customHeight="1">
      <c r="A24" s="31" t="s">
        <v>25</v>
      </c>
      <c r="B24" s="63">
        <f t="shared" si="2"/>
        <v>3.4</v>
      </c>
      <c r="C24" s="64">
        <v>0</v>
      </c>
      <c r="D24" s="66">
        <v>3.4</v>
      </c>
      <c r="E24" s="65"/>
      <c r="F24" s="65"/>
      <c r="IQ24"/>
    </row>
    <row r="25" spans="1:251" s="2" customFormat="1" ht="21" customHeight="1">
      <c r="A25" s="31" t="s">
        <v>26</v>
      </c>
      <c r="B25" s="63">
        <f t="shared" si="2"/>
        <v>2.65</v>
      </c>
      <c r="C25" s="64">
        <v>0</v>
      </c>
      <c r="D25" s="66">
        <v>2.65</v>
      </c>
      <c r="E25" s="65"/>
      <c r="F25" s="65"/>
      <c r="IQ25"/>
    </row>
    <row r="26" spans="1:251" s="2" customFormat="1" ht="21" customHeight="1">
      <c r="A26" s="31" t="s">
        <v>27</v>
      </c>
      <c r="B26" s="63">
        <f t="shared" si="2"/>
        <v>91.89</v>
      </c>
      <c r="C26" s="64">
        <v>0</v>
      </c>
      <c r="D26" s="66">
        <v>91.89</v>
      </c>
      <c r="E26" s="65"/>
      <c r="F26" s="65"/>
      <c r="IQ26"/>
    </row>
    <row r="27" spans="1:251" s="2" customFormat="1" ht="21" customHeight="1">
      <c r="A27" s="44" t="s">
        <v>28</v>
      </c>
      <c r="B27" s="63">
        <f t="shared" si="2"/>
        <v>91.33000000000001</v>
      </c>
      <c r="C27" s="64">
        <v>0.3300000000000125</v>
      </c>
      <c r="D27" s="66">
        <v>65.89</v>
      </c>
      <c r="E27" s="65">
        <v>24.12</v>
      </c>
      <c r="F27" s="65">
        <v>0.99</v>
      </c>
      <c r="IQ27"/>
    </row>
    <row r="28" spans="1:251" s="2" customFormat="1" ht="21" customHeight="1">
      <c r="A28" s="44" t="s">
        <v>29</v>
      </c>
      <c r="B28" s="63">
        <f t="shared" si="2"/>
        <v>168.8200000000001</v>
      </c>
      <c r="C28" s="64">
        <v>2.6400000000001</v>
      </c>
      <c r="D28" s="66">
        <v>72.28</v>
      </c>
      <c r="E28" s="65">
        <v>93.9</v>
      </c>
      <c r="F28" s="65"/>
      <c r="IQ28"/>
    </row>
    <row r="29" spans="1:251" s="2" customFormat="1" ht="21" customHeight="1">
      <c r="A29" s="29" t="s">
        <v>30</v>
      </c>
      <c r="B29" s="74">
        <f>B30</f>
        <v>18.430000000000003</v>
      </c>
      <c r="C29" s="74">
        <f>C30</f>
        <v>0.12000000000000455</v>
      </c>
      <c r="D29" s="74">
        <f>D30</f>
        <v>0</v>
      </c>
      <c r="E29" s="74">
        <f>E30</f>
        <v>3.7</v>
      </c>
      <c r="F29" s="74">
        <f>F30</f>
        <v>14.61</v>
      </c>
      <c r="IQ29"/>
    </row>
    <row r="30" spans="1:251" s="2" customFormat="1" ht="21" customHeight="1">
      <c r="A30" s="31" t="s">
        <v>12</v>
      </c>
      <c r="B30" s="63">
        <f aca="true" t="shared" si="3" ref="B30:B34">SUM(C30:F30)</f>
        <v>18.430000000000003</v>
      </c>
      <c r="C30" s="64">
        <v>0.12000000000000455</v>
      </c>
      <c r="D30" s="66"/>
      <c r="E30" s="65">
        <v>3.7</v>
      </c>
      <c r="F30" s="65">
        <v>14.61</v>
      </c>
      <c r="IQ30"/>
    </row>
    <row r="31" spans="1:251" s="2" customFormat="1" ht="21" customHeight="1">
      <c r="A31" s="44" t="s">
        <v>31</v>
      </c>
      <c r="B31" s="63">
        <f t="shared" si="3"/>
        <v>5.840000000000012</v>
      </c>
      <c r="C31" s="64">
        <v>0.19000000000001194</v>
      </c>
      <c r="D31" s="73"/>
      <c r="E31" s="65">
        <v>2.46</v>
      </c>
      <c r="F31" s="65">
        <v>3.19</v>
      </c>
      <c r="IQ31"/>
    </row>
    <row r="32" spans="1:251" s="2" customFormat="1" ht="21" customHeight="1">
      <c r="A32" s="44" t="s">
        <v>32</v>
      </c>
      <c r="B32" s="63">
        <f t="shared" si="3"/>
        <v>101.64999999999998</v>
      </c>
      <c r="C32" s="64">
        <v>0.7699999999999818</v>
      </c>
      <c r="D32" s="73"/>
      <c r="E32" s="65">
        <v>59.03</v>
      </c>
      <c r="F32" s="65">
        <v>41.85</v>
      </c>
      <c r="IQ32"/>
    </row>
    <row r="33" spans="1:251" s="2" customFormat="1" ht="21" customHeight="1">
      <c r="A33" s="44" t="s">
        <v>33</v>
      </c>
      <c r="B33" s="63">
        <f t="shared" si="3"/>
        <v>245.02</v>
      </c>
      <c r="C33" s="64">
        <v>0.7400000000000091</v>
      </c>
      <c r="D33" s="73"/>
      <c r="E33" s="65">
        <v>19.54</v>
      </c>
      <c r="F33" s="65">
        <v>224.74</v>
      </c>
      <c r="IQ33"/>
    </row>
    <row r="34" spans="1:251" s="2" customFormat="1" ht="21" customHeight="1">
      <c r="A34" s="44" t="s">
        <v>34</v>
      </c>
      <c r="B34" s="63">
        <f t="shared" si="3"/>
        <v>261.86</v>
      </c>
      <c r="C34" s="64">
        <v>0.5300000000000296</v>
      </c>
      <c r="D34" s="73"/>
      <c r="E34" s="65">
        <v>74.79</v>
      </c>
      <c r="F34" s="65">
        <v>186.54</v>
      </c>
      <c r="IQ34"/>
    </row>
    <row r="35" spans="1:251" s="2" customFormat="1" ht="21" customHeight="1">
      <c r="A35" s="29" t="s">
        <v>35</v>
      </c>
      <c r="B35" s="74">
        <f>B36</f>
        <v>0.9399999999999977</v>
      </c>
      <c r="C35" s="74">
        <f>C36</f>
        <v>0.4399999999999977</v>
      </c>
      <c r="D35" s="74">
        <f>D36</f>
        <v>0</v>
      </c>
      <c r="E35" s="74">
        <f>E36</f>
        <v>0</v>
      </c>
      <c r="F35" s="74">
        <f>F36</f>
        <v>0.5</v>
      </c>
      <c r="IQ35"/>
    </row>
    <row r="36" spans="1:251" s="2" customFormat="1" ht="21" customHeight="1">
      <c r="A36" s="31" t="s">
        <v>12</v>
      </c>
      <c r="B36" s="63">
        <f>SUM(C36:F36)</f>
        <v>0.9399999999999977</v>
      </c>
      <c r="C36" s="64">
        <v>0.4399999999999977</v>
      </c>
      <c r="D36" s="73"/>
      <c r="E36" s="65"/>
      <c r="F36" s="65">
        <v>0.5</v>
      </c>
      <c r="IQ36"/>
    </row>
    <row r="37" spans="1:251" s="2" customFormat="1" ht="21" customHeight="1">
      <c r="A37" s="44" t="s">
        <v>36</v>
      </c>
      <c r="B37" s="63">
        <f>SUM(C37:F37)</f>
        <v>2</v>
      </c>
      <c r="C37" s="64">
        <v>0</v>
      </c>
      <c r="D37" s="73"/>
      <c r="E37" s="65">
        <v>0.13</v>
      </c>
      <c r="F37" s="65">
        <v>1.87</v>
      </c>
      <c r="IQ37"/>
    </row>
    <row r="38" spans="1:251" s="2" customFormat="1" ht="21" customHeight="1">
      <c r="A38" s="44" t="s">
        <v>37</v>
      </c>
      <c r="B38" s="63">
        <f>SUM(C38:F38)</f>
        <v>5.85</v>
      </c>
      <c r="C38" s="64">
        <v>0.25</v>
      </c>
      <c r="D38" s="66">
        <v>4.41</v>
      </c>
      <c r="E38" s="65">
        <v>1.19</v>
      </c>
      <c r="F38" s="65"/>
      <c r="IQ38"/>
    </row>
    <row r="39" spans="1:251" s="2" customFormat="1" ht="21" customHeight="1">
      <c r="A39" s="44" t="s">
        <v>38</v>
      </c>
      <c r="B39" s="63">
        <f>SUM(C39:F39)</f>
        <v>15.64</v>
      </c>
      <c r="C39" s="64">
        <v>0</v>
      </c>
      <c r="D39" s="66">
        <v>2.47</v>
      </c>
      <c r="E39" s="65">
        <v>13.1</v>
      </c>
      <c r="F39" s="65">
        <v>0.07</v>
      </c>
      <c r="IQ39"/>
    </row>
    <row r="40" spans="1:251" s="2" customFormat="1" ht="21" customHeight="1">
      <c r="A40" s="44" t="s">
        <v>39</v>
      </c>
      <c r="B40" s="63">
        <f>SUM(C40:F40)</f>
        <v>31.080000000000002</v>
      </c>
      <c r="C40" s="64">
        <v>0.030000000000001137</v>
      </c>
      <c r="D40" s="73"/>
      <c r="E40" s="65">
        <v>6.13</v>
      </c>
      <c r="F40" s="65">
        <v>24.92</v>
      </c>
      <c r="IQ40"/>
    </row>
    <row r="41" spans="1:251" s="2" customFormat="1" ht="21" customHeight="1">
      <c r="A41" s="29" t="s">
        <v>40</v>
      </c>
      <c r="B41" s="74">
        <f>SUM(B42:B43)</f>
        <v>24.619999999999997</v>
      </c>
      <c r="C41" s="74">
        <f>SUM(C42:C43)</f>
        <v>0.0899999999999963</v>
      </c>
      <c r="D41" s="74">
        <f>SUM(D42:D43)</f>
        <v>8.81</v>
      </c>
      <c r="E41" s="74">
        <f>SUM(E42:E43)</f>
        <v>11.23</v>
      </c>
      <c r="F41" s="74">
        <f>SUM(F42:F43)</f>
        <v>4.49</v>
      </c>
      <c r="IQ41"/>
    </row>
    <row r="42" spans="1:251" s="2" customFormat="1" ht="21" customHeight="1">
      <c r="A42" s="31" t="s">
        <v>12</v>
      </c>
      <c r="B42" s="63">
        <f aca="true" t="shared" si="4" ref="B42:B49">SUM(C42:F42)</f>
        <v>15.809999999999997</v>
      </c>
      <c r="C42" s="64">
        <v>0.0899999999999963</v>
      </c>
      <c r="D42" s="73"/>
      <c r="E42" s="65">
        <v>11.23</v>
      </c>
      <c r="F42" s="65">
        <v>4.49</v>
      </c>
      <c r="IQ42"/>
    </row>
    <row r="43" spans="1:251" s="2" customFormat="1" ht="21" customHeight="1">
      <c r="A43" s="31" t="s">
        <v>41</v>
      </c>
      <c r="B43" s="63">
        <f t="shared" si="4"/>
        <v>8.81</v>
      </c>
      <c r="C43" s="64">
        <v>0</v>
      </c>
      <c r="D43" s="66">
        <v>8.81</v>
      </c>
      <c r="E43" s="65"/>
      <c r="F43" s="65"/>
      <c r="IQ43"/>
    </row>
    <row r="44" spans="1:251" s="2" customFormat="1" ht="21" customHeight="1">
      <c r="A44" s="44" t="s">
        <v>42</v>
      </c>
      <c r="B44" s="63">
        <f t="shared" si="4"/>
        <v>96.33000000000001</v>
      </c>
      <c r="C44" s="64">
        <v>0.15000000000000568</v>
      </c>
      <c r="D44" s="66">
        <v>15.07</v>
      </c>
      <c r="E44" s="65">
        <v>72.95</v>
      </c>
      <c r="F44" s="65">
        <v>8.16</v>
      </c>
      <c r="IQ44"/>
    </row>
    <row r="45" spans="1:251" s="2" customFormat="1" ht="21" customHeight="1">
      <c r="A45" s="44" t="s">
        <v>43</v>
      </c>
      <c r="B45" s="63">
        <f t="shared" si="4"/>
        <v>8.78</v>
      </c>
      <c r="C45" s="64">
        <v>0.03999999999999915</v>
      </c>
      <c r="D45" s="66">
        <v>0.38</v>
      </c>
      <c r="E45" s="65">
        <v>8.34</v>
      </c>
      <c r="F45" s="65">
        <v>0.02</v>
      </c>
      <c r="IQ45"/>
    </row>
    <row r="46" spans="1:251" s="2" customFormat="1" ht="21" customHeight="1">
      <c r="A46" s="44" t="s">
        <v>44</v>
      </c>
      <c r="B46" s="63">
        <f t="shared" si="4"/>
        <v>332.81</v>
      </c>
      <c r="C46" s="64">
        <v>0.4399999999999977</v>
      </c>
      <c r="D46" s="66">
        <v>265.56</v>
      </c>
      <c r="E46" s="65">
        <v>66.76</v>
      </c>
      <c r="F46" s="65">
        <v>0.05</v>
      </c>
      <c r="IQ46"/>
    </row>
    <row r="47" spans="1:251" s="2" customFormat="1" ht="21" customHeight="1">
      <c r="A47" s="44" t="s">
        <v>45</v>
      </c>
      <c r="B47" s="63">
        <f t="shared" si="4"/>
        <v>89.6</v>
      </c>
      <c r="C47" s="64">
        <v>0.030000000000001137</v>
      </c>
      <c r="D47" s="66">
        <v>57.2</v>
      </c>
      <c r="E47" s="65">
        <v>32.37</v>
      </c>
      <c r="F47" s="65"/>
      <c r="IQ47"/>
    </row>
    <row r="48" spans="1:251" s="2" customFormat="1" ht="21" customHeight="1">
      <c r="A48" s="44" t="s">
        <v>46</v>
      </c>
      <c r="B48" s="63">
        <f t="shared" si="4"/>
        <v>37.32</v>
      </c>
      <c r="C48" s="64">
        <v>0.030000000000001137</v>
      </c>
      <c r="D48" s="73"/>
      <c r="E48" s="65">
        <v>31.05</v>
      </c>
      <c r="F48" s="65">
        <v>6.24</v>
      </c>
      <c r="IQ48"/>
    </row>
    <row r="49" spans="1:251" s="2" customFormat="1" ht="21" customHeight="1">
      <c r="A49" s="44" t="s">
        <v>47</v>
      </c>
      <c r="B49" s="63">
        <f t="shared" si="4"/>
        <v>48.68000000000001</v>
      </c>
      <c r="C49" s="64">
        <v>0.010000000000001563</v>
      </c>
      <c r="D49" s="73"/>
      <c r="E49" s="65">
        <v>44</v>
      </c>
      <c r="F49" s="65">
        <v>4.67</v>
      </c>
      <c r="IQ49"/>
    </row>
    <row r="50" spans="1:251" s="2" customFormat="1" ht="21" customHeight="1">
      <c r="A50" s="29" t="s">
        <v>48</v>
      </c>
      <c r="B50" s="74">
        <f>SUM(B51:B54)</f>
        <v>401.27000000000004</v>
      </c>
      <c r="C50" s="74">
        <f>SUM(C51:C54)</f>
        <v>1.580000000000041</v>
      </c>
      <c r="D50" s="74">
        <f>SUM(D51:D54)</f>
        <v>73.49000000000001</v>
      </c>
      <c r="E50" s="74">
        <f>SUM(E51:E54)</f>
        <v>167.84</v>
      </c>
      <c r="F50" s="74">
        <f>SUM(F51:F54)</f>
        <v>158.36</v>
      </c>
      <c r="IQ50"/>
    </row>
    <row r="51" spans="1:251" s="2" customFormat="1" ht="21" customHeight="1">
      <c r="A51" s="31" t="s">
        <v>12</v>
      </c>
      <c r="B51" s="63">
        <f aca="true" t="shared" si="5" ref="B51:B58">SUM(C51:F51)</f>
        <v>327.7800000000001</v>
      </c>
      <c r="C51" s="64">
        <v>1.580000000000041</v>
      </c>
      <c r="D51" s="73"/>
      <c r="E51" s="65">
        <v>167.84</v>
      </c>
      <c r="F51" s="65">
        <v>158.36</v>
      </c>
      <c r="IQ51"/>
    </row>
    <row r="52" spans="1:251" s="2" customFormat="1" ht="21" customHeight="1">
      <c r="A52" s="31" t="s">
        <v>49</v>
      </c>
      <c r="B52" s="63">
        <f t="shared" si="5"/>
        <v>1.2</v>
      </c>
      <c r="C52" s="64">
        <v>0</v>
      </c>
      <c r="D52" s="66">
        <v>1.2</v>
      </c>
      <c r="E52" s="65"/>
      <c r="F52" s="65"/>
      <c r="IQ52"/>
    </row>
    <row r="53" spans="1:251" s="2" customFormat="1" ht="21" customHeight="1">
      <c r="A53" s="31" t="s">
        <v>50</v>
      </c>
      <c r="B53" s="63">
        <f t="shared" si="5"/>
        <v>61.45</v>
      </c>
      <c r="C53" s="64">
        <v>0</v>
      </c>
      <c r="D53" s="66">
        <v>61.45</v>
      </c>
      <c r="E53" s="65"/>
      <c r="F53" s="65"/>
      <c r="IQ53"/>
    </row>
    <row r="54" spans="1:251" s="2" customFormat="1" ht="21" customHeight="1">
      <c r="A54" s="31" t="s">
        <v>51</v>
      </c>
      <c r="B54" s="63">
        <f t="shared" si="5"/>
        <v>10.84</v>
      </c>
      <c r="C54" s="64">
        <v>0</v>
      </c>
      <c r="D54" s="66">
        <v>10.84</v>
      </c>
      <c r="E54" s="65"/>
      <c r="F54" s="65"/>
      <c r="IQ54"/>
    </row>
    <row r="55" spans="1:251" s="2" customFormat="1" ht="21" customHeight="1">
      <c r="A55" s="44" t="s">
        <v>52</v>
      </c>
      <c r="B55" s="63">
        <f t="shared" si="5"/>
        <v>104.82000000000001</v>
      </c>
      <c r="C55" s="64">
        <v>0.1599999999999966</v>
      </c>
      <c r="D55" s="66">
        <v>3.12</v>
      </c>
      <c r="E55" s="65">
        <v>72.31</v>
      </c>
      <c r="F55" s="65">
        <v>29.23</v>
      </c>
      <c r="IQ55"/>
    </row>
    <row r="56" spans="1:251" s="2" customFormat="1" ht="21" customHeight="1">
      <c r="A56" s="44" t="s">
        <v>53</v>
      </c>
      <c r="B56" s="63">
        <f t="shared" si="5"/>
        <v>327.59000000000003</v>
      </c>
      <c r="C56" s="64">
        <v>0.660000000000025</v>
      </c>
      <c r="D56" s="66">
        <v>105.6</v>
      </c>
      <c r="E56" s="65">
        <v>93.73</v>
      </c>
      <c r="F56" s="65">
        <v>127.6</v>
      </c>
      <c r="IQ56"/>
    </row>
    <row r="57" spans="1:251" s="2" customFormat="1" ht="21" customHeight="1">
      <c r="A57" s="44" t="s">
        <v>54</v>
      </c>
      <c r="B57" s="63">
        <f t="shared" si="5"/>
        <v>269.24</v>
      </c>
      <c r="C57" s="64">
        <v>0.6000000000000227</v>
      </c>
      <c r="D57" s="66">
        <v>110.86</v>
      </c>
      <c r="E57" s="65">
        <v>78.41</v>
      </c>
      <c r="F57" s="65">
        <v>79.37</v>
      </c>
      <c r="IQ57"/>
    </row>
    <row r="58" spans="1:251" s="2" customFormat="1" ht="21" customHeight="1">
      <c r="A58" s="44" t="s">
        <v>55</v>
      </c>
      <c r="B58" s="63">
        <f t="shared" si="5"/>
        <v>107.46</v>
      </c>
      <c r="C58" s="64">
        <v>0.05999999999999517</v>
      </c>
      <c r="D58" s="66">
        <v>22.57</v>
      </c>
      <c r="E58" s="65">
        <v>79.56</v>
      </c>
      <c r="F58" s="65">
        <v>5.27</v>
      </c>
      <c r="IQ58"/>
    </row>
    <row r="59" spans="1:251" s="2" customFormat="1" ht="21" customHeight="1">
      <c r="A59" s="29" t="s">
        <v>56</v>
      </c>
      <c r="B59" s="74">
        <f>B60</f>
        <v>19.03</v>
      </c>
      <c r="C59" s="74">
        <f>C60</f>
        <v>0.03999999999999915</v>
      </c>
      <c r="D59" s="74">
        <f>D60</f>
        <v>0</v>
      </c>
      <c r="E59" s="74">
        <f>E60</f>
        <v>17.6</v>
      </c>
      <c r="F59" s="74">
        <f>F60</f>
        <v>1.39</v>
      </c>
      <c r="IQ59"/>
    </row>
    <row r="60" spans="1:251" s="2" customFormat="1" ht="21" customHeight="1">
      <c r="A60" s="31" t="s">
        <v>12</v>
      </c>
      <c r="B60" s="63">
        <f aca="true" t="shared" si="6" ref="B60:B63">SUM(C60:F60)</f>
        <v>19.03</v>
      </c>
      <c r="C60" s="64">
        <v>0.03999999999999915</v>
      </c>
      <c r="D60" s="66"/>
      <c r="E60" s="65">
        <v>17.6</v>
      </c>
      <c r="F60" s="65">
        <v>1.39</v>
      </c>
      <c r="IQ60"/>
    </row>
    <row r="61" spans="1:251" s="2" customFormat="1" ht="21" customHeight="1">
      <c r="A61" s="44" t="s">
        <v>57</v>
      </c>
      <c r="B61" s="63">
        <f t="shared" si="6"/>
        <v>46.77</v>
      </c>
      <c r="C61" s="64">
        <v>0.010000000000000675</v>
      </c>
      <c r="D61" s="73"/>
      <c r="E61" s="65">
        <v>26.94</v>
      </c>
      <c r="F61" s="65">
        <v>19.82</v>
      </c>
      <c r="IQ61"/>
    </row>
    <row r="62" spans="1:251" s="2" customFormat="1" ht="21" customHeight="1">
      <c r="A62" s="44" t="s">
        <v>58</v>
      </c>
      <c r="B62" s="63">
        <f t="shared" si="6"/>
        <v>64.9</v>
      </c>
      <c r="C62" s="64">
        <v>0.09000000000000341</v>
      </c>
      <c r="D62" s="73"/>
      <c r="E62" s="65">
        <v>20.59</v>
      </c>
      <c r="F62" s="65">
        <v>44.22</v>
      </c>
      <c r="IQ62"/>
    </row>
    <row r="63" spans="1:251" s="2" customFormat="1" ht="21" customHeight="1">
      <c r="A63" s="44" t="s">
        <v>59</v>
      </c>
      <c r="B63" s="63">
        <f t="shared" si="6"/>
        <v>1.4099999999999997</v>
      </c>
      <c r="C63" s="64">
        <v>0.009999999999999787</v>
      </c>
      <c r="D63" s="73"/>
      <c r="E63" s="65">
        <v>1.4</v>
      </c>
      <c r="F63" s="65"/>
      <c r="IQ63"/>
    </row>
    <row r="64" spans="1:251" s="2" customFormat="1" ht="21" customHeight="1">
      <c r="A64" s="29" t="s">
        <v>60</v>
      </c>
      <c r="B64" s="74">
        <f>B65</f>
        <v>7.190000000000006</v>
      </c>
      <c r="C64" s="74">
        <f>C65</f>
        <v>0.15000000000000568</v>
      </c>
      <c r="D64" s="74">
        <f>D65</f>
        <v>0</v>
      </c>
      <c r="E64" s="74">
        <f>E65</f>
        <v>3.36</v>
      </c>
      <c r="F64" s="74">
        <f>F65</f>
        <v>3.68</v>
      </c>
      <c r="IQ64"/>
    </row>
    <row r="65" spans="1:251" s="2" customFormat="1" ht="21" customHeight="1">
      <c r="A65" s="31" t="s">
        <v>12</v>
      </c>
      <c r="B65" s="63">
        <f aca="true" t="shared" si="7" ref="B65:B68">SUM(C65:F65)</f>
        <v>7.190000000000006</v>
      </c>
      <c r="C65" s="64">
        <v>0.15000000000000568</v>
      </c>
      <c r="D65" s="66"/>
      <c r="E65" s="65">
        <v>3.36</v>
      </c>
      <c r="F65" s="65">
        <v>3.68</v>
      </c>
      <c r="IQ65"/>
    </row>
    <row r="66" spans="1:251" s="2" customFormat="1" ht="21" customHeight="1">
      <c r="A66" s="44" t="s">
        <v>61</v>
      </c>
      <c r="B66" s="63">
        <f t="shared" si="7"/>
        <v>4.6999999999999895</v>
      </c>
      <c r="C66" s="64">
        <v>0.22999999999998977</v>
      </c>
      <c r="D66" s="73"/>
      <c r="E66" s="65">
        <v>4.47</v>
      </c>
      <c r="F66" s="65"/>
      <c r="IQ66"/>
    </row>
    <row r="67" spans="1:251" s="2" customFormat="1" ht="21" customHeight="1">
      <c r="A67" s="44" t="s">
        <v>62</v>
      </c>
      <c r="B67" s="63">
        <f t="shared" si="7"/>
        <v>11.290000000000019</v>
      </c>
      <c r="C67" s="64">
        <v>0.2300000000000182</v>
      </c>
      <c r="D67" s="73"/>
      <c r="E67" s="65">
        <v>6.95</v>
      </c>
      <c r="F67" s="65">
        <v>4.11</v>
      </c>
      <c r="IQ67"/>
    </row>
    <row r="68" spans="1:251" s="2" customFormat="1" ht="21" customHeight="1">
      <c r="A68" s="44" t="s">
        <v>63</v>
      </c>
      <c r="B68" s="63">
        <f t="shared" si="7"/>
        <v>2.6300000000000012</v>
      </c>
      <c r="C68" s="64">
        <v>0.10000000000000142</v>
      </c>
      <c r="D68" s="73"/>
      <c r="E68" s="65">
        <v>2.53</v>
      </c>
      <c r="F68" s="65"/>
      <c r="IQ68"/>
    </row>
    <row r="69" spans="1:251" s="2" customFormat="1" ht="21" customHeight="1">
      <c r="A69" s="29" t="s">
        <v>64</v>
      </c>
      <c r="B69" s="74">
        <f>SUM(B70:B71)</f>
        <v>44.85</v>
      </c>
      <c r="C69" s="74">
        <f>SUM(C70:C71)</f>
        <v>0.5600000000000023</v>
      </c>
      <c r="D69" s="74">
        <f>SUM(D70:D71)</f>
        <v>13.68</v>
      </c>
      <c r="E69" s="74">
        <f>SUM(E70:E71)</f>
        <v>26.46</v>
      </c>
      <c r="F69" s="74">
        <f>SUM(F70:F71)</f>
        <v>4.15</v>
      </c>
      <c r="IQ69"/>
    </row>
    <row r="70" spans="1:251" s="2" customFormat="1" ht="21" customHeight="1">
      <c r="A70" s="31" t="s">
        <v>12</v>
      </c>
      <c r="B70" s="63">
        <f aca="true" t="shared" si="8" ref="B70:B76">SUM(C70:F70)</f>
        <v>31.17</v>
      </c>
      <c r="C70" s="64">
        <v>0.5600000000000023</v>
      </c>
      <c r="D70" s="73"/>
      <c r="E70" s="65">
        <v>26.46</v>
      </c>
      <c r="F70" s="65">
        <v>4.15</v>
      </c>
      <c r="IQ70"/>
    </row>
    <row r="71" spans="1:251" s="2" customFormat="1" ht="21" customHeight="1">
      <c r="A71" s="31" t="s">
        <v>65</v>
      </c>
      <c r="B71" s="63">
        <f t="shared" si="8"/>
        <v>13.68</v>
      </c>
      <c r="C71" s="64">
        <v>0</v>
      </c>
      <c r="D71" s="66">
        <v>13.68</v>
      </c>
      <c r="E71" s="65"/>
      <c r="F71" s="65"/>
      <c r="IQ71"/>
    </row>
    <row r="72" spans="1:251" s="2" customFormat="1" ht="21" customHeight="1">
      <c r="A72" s="44" t="s">
        <v>66</v>
      </c>
      <c r="B72" s="63">
        <f t="shared" si="8"/>
        <v>13.810000000000004</v>
      </c>
      <c r="C72" s="64">
        <v>0.37000000000000455</v>
      </c>
      <c r="D72" s="73"/>
      <c r="E72" s="65">
        <v>13.44</v>
      </c>
      <c r="F72" s="65"/>
      <c r="IQ72"/>
    </row>
    <row r="73" spans="1:251" s="2" customFormat="1" ht="21" customHeight="1">
      <c r="A73" s="44" t="s">
        <v>67</v>
      </c>
      <c r="B73" s="63">
        <f t="shared" si="8"/>
        <v>46.24000000000001</v>
      </c>
      <c r="C73" s="64">
        <v>0.27000000000001023</v>
      </c>
      <c r="D73" s="73"/>
      <c r="E73" s="65">
        <v>27.56</v>
      </c>
      <c r="F73" s="65">
        <v>18.41</v>
      </c>
      <c r="IQ73"/>
    </row>
    <row r="74" spans="1:251" s="2" customFormat="1" ht="21" customHeight="1">
      <c r="A74" s="53" t="s">
        <v>68</v>
      </c>
      <c r="B74" s="63">
        <f t="shared" si="8"/>
        <v>43.33000000000028</v>
      </c>
      <c r="C74" s="64">
        <v>5.680000000000291</v>
      </c>
      <c r="D74" s="66"/>
      <c r="E74" s="65">
        <v>28.74</v>
      </c>
      <c r="F74" s="65">
        <v>8.91</v>
      </c>
      <c r="IQ74"/>
    </row>
    <row r="75" spans="1:251" s="2" customFormat="1" ht="21" customHeight="1">
      <c r="A75" s="44" t="s">
        <v>69</v>
      </c>
      <c r="B75" s="63">
        <f t="shared" si="8"/>
        <v>37.709999999999965</v>
      </c>
      <c r="C75" s="64">
        <v>0.4399999999999693</v>
      </c>
      <c r="D75" s="66">
        <v>22.78</v>
      </c>
      <c r="E75" s="65">
        <v>10.52</v>
      </c>
      <c r="F75" s="65">
        <v>3.97</v>
      </c>
      <c r="IQ75"/>
    </row>
    <row r="76" spans="1:251" s="2" customFormat="1" ht="21" customHeight="1">
      <c r="A76" s="44" t="s">
        <v>70</v>
      </c>
      <c r="B76" s="63">
        <f t="shared" si="8"/>
        <v>0.019999999999999574</v>
      </c>
      <c r="C76" s="64">
        <v>0.019999999999999574</v>
      </c>
      <c r="D76" s="73"/>
      <c r="E76" s="65"/>
      <c r="F76" s="65"/>
      <c r="IQ76"/>
    </row>
    <row r="77" spans="1:251" s="2" customFormat="1" ht="21" customHeight="1">
      <c r="A77" s="29" t="s">
        <v>71</v>
      </c>
      <c r="B77" s="76">
        <f>B78</f>
        <v>63.82000000000001</v>
      </c>
      <c r="C77" s="76">
        <f>C78</f>
        <v>0.1600000000000108</v>
      </c>
      <c r="D77" s="76">
        <f>D78</f>
        <v>0</v>
      </c>
      <c r="E77" s="76">
        <f>E78</f>
        <v>59.9</v>
      </c>
      <c r="F77" s="76">
        <f>F78</f>
        <v>3.76</v>
      </c>
      <c r="IQ77"/>
    </row>
    <row r="78" spans="1:251" s="2" customFormat="1" ht="21" customHeight="1">
      <c r="A78" s="31" t="s">
        <v>12</v>
      </c>
      <c r="B78" s="63">
        <f>SUM(C78:F78)</f>
        <v>63.82000000000001</v>
      </c>
      <c r="C78" s="64">
        <v>0.1600000000000108</v>
      </c>
      <c r="D78" s="73"/>
      <c r="E78" s="65">
        <v>59.9</v>
      </c>
      <c r="F78" s="65">
        <v>3.76</v>
      </c>
      <c r="IQ78"/>
    </row>
    <row r="79" spans="1:251" s="2" customFormat="1" ht="21" customHeight="1">
      <c r="A79" s="44" t="s">
        <v>72</v>
      </c>
      <c r="B79" s="63">
        <f aca="true" t="shared" si="9" ref="B79:B84">SUM(C79:F79)</f>
        <v>69.36</v>
      </c>
      <c r="C79" s="64">
        <v>0.1700000000000017</v>
      </c>
      <c r="D79" s="73"/>
      <c r="E79" s="65">
        <v>26.4</v>
      </c>
      <c r="F79" s="65">
        <v>42.79</v>
      </c>
      <c r="IQ79"/>
    </row>
    <row r="80" spans="1:251" s="2" customFormat="1" ht="21" customHeight="1">
      <c r="A80" s="44" t="s">
        <v>73</v>
      </c>
      <c r="B80" s="63">
        <f t="shared" si="9"/>
        <v>62.57</v>
      </c>
      <c r="C80" s="64">
        <v>0.0799999999999983</v>
      </c>
      <c r="D80" s="73"/>
      <c r="E80" s="65">
        <v>60.07</v>
      </c>
      <c r="F80" s="65">
        <v>2.42</v>
      </c>
      <c r="IQ80"/>
    </row>
    <row r="81" spans="1:251" s="2" customFormat="1" ht="21" customHeight="1">
      <c r="A81" s="44" t="s">
        <v>74</v>
      </c>
      <c r="B81" s="63">
        <f t="shared" si="9"/>
        <v>63.17</v>
      </c>
      <c r="C81" s="64">
        <v>0.019999999999999574</v>
      </c>
      <c r="D81" s="73"/>
      <c r="E81" s="65">
        <v>17.22</v>
      </c>
      <c r="F81" s="65">
        <v>45.93</v>
      </c>
      <c r="IQ81"/>
    </row>
    <row r="82" spans="1:251" s="2" customFormat="1" ht="21" customHeight="1">
      <c r="A82" s="44" t="s">
        <v>75</v>
      </c>
      <c r="B82" s="63">
        <f t="shared" si="9"/>
        <v>48.18</v>
      </c>
      <c r="C82" s="64">
        <v>0.03999999999999915</v>
      </c>
      <c r="D82" s="73"/>
      <c r="E82" s="65">
        <v>29.14</v>
      </c>
      <c r="F82" s="65">
        <v>19</v>
      </c>
      <c r="IQ82"/>
    </row>
    <row r="83" spans="1:251" s="2" customFormat="1" ht="21" customHeight="1">
      <c r="A83" s="44" t="s">
        <v>76</v>
      </c>
      <c r="B83" s="63">
        <f t="shared" si="9"/>
        <v>69.47</v>
      </c>
      <c r="C83" s="64">
        <v>0.10000000000000142</v>
      </c>
      <c r="D83" s="73"/>
      <c r="E83" s="65">
        <v>26.8</v>
      </c>
      <c r="F83" s="65">
        <v>42.57</v>
      </c>
      <c r="IQ83"/>
    </row>
    <row r="84" spans="1:251" s="2" customFormat="1" ht="21" customHeight="1">
      <c r="A84" s="44" t="s">
        <v>77</v>
      </c>
      <c r="B84" s="63">
        <f t="shared" si="9"/>
        <v>41.64</v>
      </c>
      <c r="C84" s="64">
        <v>0.0799999999999983</v>
      </c>
      <c r="D84" s="73"/>
      <c r="E84" s="65">
        <v>24.71</v>
      </c>
      <c r="F84" s="65">
        <v>16.85</v>
      </c>
      <c r="IQ84"/>
    </row>
    <row r="85" spans="1:251" s="2" customFormat="1" ht="21" customHeight="1">
      <c r="A85" s="29" t="s">
        <v>78</v>
      </c>
      <c r="B85" s="74">
        <f>B86</f>
        <v>162.48000000000002</v>
      </c>
      <c r="C85" s="74">
        <f>C86</f>
        <v>0.4900000000000091</v>
      </c>
      <c r="D85" s="74">
        <f>D86</f>
        <v>0</v>
      </c>
      <c r="E85" s="74">
        <f>E86</f>
        <v>57.67</v>
      </c>
      <c r="F85" s="74">
        <f>F86</f>
        <v>104.32</v>
      </c>
      <c r="IQ85"/>
    </row>
    <row r="86" spans="1:251" s="2" customFormat="1" ht="21" customHeight="1">
      <c r="A86" s="31" t="s">
        <v>12</v>
      </c>
      <c r="B86" s="63">
        <f aca="true" t="shared" si="10" ref="B86:B93">SUM(C86:F86)</f>
        <v>162.48000000000002</v>
      </c>
      <c r="C86" s="64">
        <v>0.4900000000000091</v>
      </c>
      <c r="D86" s="66"/>
      <c r="E86" s="65">
        <v>57.67</v>
      </c>
      <c r="F86" s="65">
        <v>104.32</v>
      </c>
      <c r="IQ86"/>
    </row>
    <row r="87" spans="1:251" s="2" customFormat="1" ht="21" customHeight="1">
      <c r="A87" s="44" t="s">
        <v>79</v>
      </c>
      <c r="B87" s="63">
        <f t="shared" si="10"/>
        <v>42.720000000000006</v>
      </c>
      <c r="C87" s="64">
        <v>0.18000000000000682</v>
      </c>
      <c r="D87" s="73"/>
      <c r="E87" s="65">
        <v>21.88</v>
      </c>
      <c r="F87" s="65">
        <v>20.66</v>
      </c>
      <c r="IQ87"/>
    </row>
    <row r="88" spans="1:251" s="2" customFormat="1" ht="21" customHeight="1">
      <c r="A88" s="44" t="s">
        <v>80</v>
      </c>
      <c r="B88" s="63">
        <f t="shared" si="10"/>
        <v>40.46</v>
      </c>
      <c r="C88" s="64">
        <v>0.1700000000000017</v>
      </c>
      <c r="D88" s="73"/>
      <c r="E88" s="65">
        <v>34.91</v>
      </c>
      <c r="F88" s="65">
        <v>5.38</v>
      </c>
      <c r="IQ88"/>
    </row>
    <row r="89" spans="1:251" s="2" customFormat="1" ht="21" customHeight="1">
      <c r="A89" s="44" t="s">
        <v>81</v>
      </c>
      <c r="B89" s="63">
        <f t="shared" si="10"/>
        <v>35.320000000000014</v>
      </c>
      <c r="C89" s="64">
        <v>0.3300000000000125</v>
      </c>
      <c r="D89" s="73"/>
      <c r="E89" s="65">
        <v>9.24</v>
      </c>
      <c r="F89" s="65">
        <v>25.75</v>
      </c>
      <c r="IQ89"/>
    </row>
    <row r="90" spans="1:251" s="2" customFormat="1" ht="21" customHeight="1">
      <c r="A90" s="44" t="s">
        <v>82</v>
      </c>
      <c r="B90" s="63">
        <f t="shared" si="10"/>
        <v>80.04</v>
      </c>
      <c r="C90" s="64">
        <v>0.1599999999999966</v>
      </c>
      <c r="D90" s="73"/>
      <c r="E90" s="65">
        <v>5.95</v>
      </c>
      <c r="F90" s="65">
        <v>73.93</v>
      </c>
      <c r="IQ90"/>
    </row>
    <row r="91" spans="1:251" s="2" customFormat="1" ht="21" customHeight="1">
      <c r="A91" s="44" t="s">
        <v>83</v>
      </c>
      <c r="B91" s="63">
        <f t="shared" si="10"/>
        <v>33.55</v>
      </c>
      <c r="C91" s="64">
        <v>0.18999999999999773</v>
      </c>
      <c r="D91" s="73"/>
      <c r="E91" s="65">
        <v>10.69</v>
      </c>
      <c r="F91" s="65">
        <v>22.67</v>
      </c>
      <c r="IQ91"/>
    </row>
    <row r="92" spans="1:251" s="2" customFormat="1" ht="21" customHeight="1">
      <c r="A92" s="44" t="s">
        <v>84</v>
      </c>
      <c r="B92" s="63">
        <f t="shared" si="10"/>
        <v>111.68</v>
      </c>
      <c r="C92" s="64">
        <v>0.3100000000000023</v>
      </c>
      <c r="D92" s="73"/>
      <c r="E92" s="65">
        <v>29.17</v>
      </c>
      <c r="F92" s="65">
        <v>82.2</v>
      </c>
      <c r="IQ92"/>
    </row>
    <row r="93" spans="1:251" s="2" customFormat="1" ht="21" customHeight="1">
      <c r="A93" s="44" t="s">
        <v>85</v>
      </c>
      <c r="B93" s="63">
        <f t="shared" si="10"/>
        <v>85.39000000000001</v>
      </c>
      <c r="C93" s="64">
        <v>0.4000000000000057</v>
      </c>
      <c r="D93" s="73"/>
      <c r="E93" s="65">
        <v>42.15</v>
      </c>
      <c r="F93" s="65">
        <v>42.84</v>
      </c>
      <c r="IQ93"/>
    </row>
    <row r="94" spans="1:251" s="2" customFormat="1" ht="21" customHeight="1">
      <c r="A94" s="29" t="s">
        <v>86</v>
      </c>
      <c r="B94" s="74">
        <f>B95</f>
        <v>6.539999999999982</v>
      </c>
      <c r="C94" s="74">
        <f>C95</f>
        <v>0.2699999999999818</v>
      </c>
      <c r="D94" s="74">
        <f>D95</f>
        <v>0</v>
      </c>
      <c r="E94" s="74">
        <f>E95</f>
        <v>6.24</v>
      </c>
      <c r="F94" s="74">
        <f>F95</f>
        <v>0.03</v>
      </c>
      <c r="IQ94"/>
    </row>
    <row r="95" spans="1:251" s="2" customFormat="1" ht="21" customHeight="1">
      <c r="A95" s="31" t="s">
        <v>12</v>
      </c>
      <c r="B95" s="63">
        <f>SUM(C95:F95)</f>
        <v>6.539999999999982</v>
      </c>
      <c r="C95" s="64">
        <v>0.2699999999999818</v>
      </c>
      <c r="D95" s="66"/>
      <c r="E95" s="65">
        <v>6.24</v>
      </c>
      <c r="F95" s="65">
        <v>0.03</v>
      </c>
      <c r="IQ95"/>
    </row>
    <row r="96" spans="1:251" s="2" customFormat="1" ht="21" customHeight="1">
      <c r="A96" s="44" t="s">
        <v>87</v>
      </c>
      <c r="B96" s="63">
        <f>SUM(C96:F96)</f>
        <v>12.909999999999984</v>
      </c>
      <c r="C96" s="64">
        <v>0.3299999999999841</v>
      </c>
      <c r="D96" s="73"/>
      <c r="E96" s="65">
        <v>12.57</v>
      </c>
      <c r="F96" s="65">
        <v>0.01</v>
      </c>
      <c r="IQ96"/>
    </row>
    <row r="97" spans="1:251" s="2" customFormat="1" ht="21" customHeight="1">
      <c r="A97" s="44" t="s">
        <v>88</v>
      </c>
      <c r="B97" s="63">
        <f>SUM(C97:F97)</f>
        <v>20.75</v>
      </c>
      <c r="C97" s="64">
        <v>0.05000000000000071</v>
      </c>
      <c r="D97" s="73"/>
      <c r="E97" s="65">
        <v>11.89</v>
      </c>
      <c r="F97" s="65">
        <v>8.81</v>
      </c>
      <c r="IQ97"/>
    </row>
    <row r="98" spans="1:251" s="2" customFormat="1" ht="21" customHeight="1">
      <c r="A98" s="44" t="s">
        <v>89</v>
      </c>
      <c r="B98" s="63">
        <f>SUM(C98:F98)</f>
        <v>1.4899999999999998</v>
      </c>
      <c r="C98" s="64">
        <v>0.019999999999999574</v>
      </c>
      <c r="D98" s="73"/>
      <c r="E98" s="65">
        <v>0.91</v>
      </c>
      <c r="F98" s="65">
        <v>0.56</v>
      </c>
      <c r="IQ98"/>
    </row>
    <row r="99" spans="1:251" s="2" customFormat="1" ht="21" customHeight="1">
      <c r="A99" s="44" t="s">
        <v>90</v>
      </c>
      <c r="B99" s="63">
        <f>SUM(C99:F99)</f>
        <v>44.94999999999996</v>
      </c>
      <c r="C99" s="64">
        <v>0.7299999999999613</v>
      </c>
      <c r="D99" s="66">
        <v>0.37</v>
      </c>
      <c r="E99" s="65">
        <v>41.38</v>
      </c>
      <c r="F99" s="65">
        <v>2.47</v>
      </c>
      <c r="IQ99"/>
    </row>
    <row r="100" spans="1:251" s="2" customFormat="1" ht="21" customHeight="1">
      <c r="A100" s="29" t="s">
        <v>91</v>
      </c>
      <c r="B100" s="74">
        <f>B101</f>
        <v>81.67000000000003</v>
      </c>
      <c r="C100" s="74">
        <f>C101</f>
        <v>0.7200000000000273</v>
      </c>
      <c r="D100" s="74">
        <f>D101</f>
        <v>0</v>
      </c>
      <c r="E100" s="74">
        <f>E101</f>
        <v>51.34</v>
      </c>
      <c r="F100" s="74">
        <f>F101</f>
        <v>29.61</v>
      </c>
      <c r="IQ100"/>
    </row>
    <row r="101" spans="1:251" s="2" customFormat="1" ht="21" customHeight="1">
      <c r="A101" s="31" t="s">
        <v>12</v>
      </c>
      <c r="B101" s="63">
        <f aca="true" t="shared" si="11" ref="B101:B106">SUM(C101:F101)</f>
        <v>81.67000000000003</v>
      </c>
      <c r="C101" s="64">
        <v>0.7200000000000273</v>
      </c>
      <c r="D101" s="66"/>
      <c r="E101" s="65">
        <v>51.34</v>
      </c>
      <c r="F101" s="65">
        <v>29.61</v>
      </c>
      <c r="IQ101"/>
    </row>
    <row r="102" spans="1:251" s="2" customFormat="1" ht="21" customHeight="1">
      <c r="A102" s="44" t="s">
        <v>92</v>
      </c>
      <c r="B102" s="63">
        <f t="shared" si="11"/>
        <v>519.09</v>
      </c>
      <c r="C102" s="64">
        <v>0.3900000000000148</v>
      </c>
      <c r="D102" s="73"/>
      <c r="E102" s="65">
        <v>134.75</v>
      </c>
      <c r="F102" s="65">
        <v>383.95</v>
      </c>
      <c r="IQ102"/>
    </row>
    <row r="103" spans="1:251" s="2" customFormat="1" ht="21" customHeight="1">
      <c r="A103" s="44" t="s">
        <v>93</v>
      </c>
      <c r="B103" s="63">
        <f t="shared" si="11"/>
        <v>162.33000000000004</v>
      </c>
      <c r="C103" s="64">
        <v>1.2200000000000273</v>
      </c>
      <c r="D103" s="73"/>
      <c r="E103" s="65">
        <v>161.11</v>
      </c>
      <c r="F103" s="65"/>
      <c r="IQ103"/>
    </row>
    <row r="104" spans="1:251" s="2" customFormat="1" ht="21" customHeight="1">
      <c r="A104" s="44" t="s">
        <v>94</v>
      </c>
      <c r="B104" s="63">
        <f t="shared" si="11"/>
        <v>11.82</v>
      </c>
      <c r="C104" s="64">
        <v>0.14000000000000057</v>
      </c>
      <c r="D104" s="73"/>
      <c r="E104" s="65">
        <v>10.58</v>
      </c>
      <c r="F104" s="65">
        <v>1.1</v>
      </c>
      <c r="IQ104"/>
    </row>
    <row r="105" spans="1:251" s="2" customFormat="1" ht="21" customHeight="1">
      <c r="A105" s="44" t="s">
        <v>95</v>
      </c>
      <c r="B105" s="63">
        <f t="shared" si="11"/>
        <v>31.140000000000015</v>
      </c>
      <c r="C105" s="64">
        <v>0.3900000000000148</v>
      </c>
      <c r="D105" s="73"/>
      <c r="E105" s="65">
        <v>30.75</v>
      </c>
      <c r="F105" s="65"/>
      <c r="IQ105"/>
    </row>
    <row r="106" spans="1:251" s="2" customFormat="1" ht="21" customHeight="1">
      <c r="A106" s="44" t="s">
        <v>96</v>
      </c>
      <c r="B106" s="63">
        <f t="shared" si="11"/>
        <v>47.27999999999997</v>
      </c>
      <c r="C106" s="64">
        <v>0.4299999999999784</v>
      </c>
      <c r="D106" s="73"/>
      <c r="E106" s="65">
        <v>22.02</v>
      </c>
      <c r="F106" s="65">
        <v>24.83</v>
      </c>
      <c r="IQ106"/>
    </row>
    <row r="107" spans="1:251" s="2" customFormat="1" ht="21" customHeight="1">
      <c r="A107" s="29" t="s">
        <v>97</v>
      </c>
      <c r="B107" s="74">
        <f>SUM(B108:B110)</f>
        <v>54.68999999999997</v>
      </c>
      <c r="C107" s="74">
        <f>SUM(C108:C110)</f>
        <v>0.47999999999996135</v>
      </c>
      <c r="D107" s="74">
        <f>SUM(D108:D110)</f>
        <v>0.11</v>
      </c>
      <c r="E107" s="74">
        <f>SUM(E108:E110)</f>
        <v>53.24</v>
      </c>
      <c r="F107" s="74">
        <f>SUM(F108:F110)</f>
        <v>0.86</v>
      </c>
      <c r="IQ107"/>
    </row>
    <row r="108" spans="1:251" s="2" customFormat="1" ht="21" customHeight="1">
      <c r="A108" s="31" t="s">
        <v>12</v>
      </c>
      <c r="B108" s="63">
        <f aca="true" t="shared" si="12" ref="B108:B113">SUM(C108:F108)</f>
        <v>54.57999999999996</v>
      </c>
      <c r="C108" s="64">
        <v>0.47999999999996135</v>
      </c>
      <c r="D108" s="73"/>
      <c r="E108" s="65">
        <v>53.24</v>
      </c>
      <c r="F108" s="65">
        <v>0.86</v>
      </c>
      <c r="IQ108"/>
    </row>
    <row r="109" spans="1:251" s="2" customFormat="1" ht="21" customHeight="1">
      <c r="A109" s="31" t="s">
        <v>98</v>
      </c>
      <c r="B109" s="63">
        <f t="shared" si="12"/>
        <v>0.09</v>
      </c>
      <c r="C109" s="64">
        <v>0</v>
      </c>
      <c r="D109" s="66">
        <v>0.09</v>
      </c>
      <c r="E109" s="65"/>
      <c r="F109" s="65"/>
      <c r="IQ109"/>
    </row>
    <row r="110" spans="1:251" s="2" customFormat="1" ht="21" customHeight="1">
      <c r="A110" s="31" t="s">
        <v>99</v>
      </c>
      <c r="B110" s="63">
        <f t="shared" si="12"/>
        <v>0.02</v>
      </c>
      <c r="C110" s="64">
        <v>0</v>
      </c>
      <c r="D110" s="66">
        <v>0.02</v>
      </c>
      <c r="E110" s="65"/>
      <c r="F110" s="65"/>
      <c r="IQ110"/>
    </row>
    <row r="111" spans="1:251" s="2" customFormat="1" ht="21" customHeight="1">
      <c r="A111" s="44" t="s">
        <v>100</v>
      </c>
      <c r="B111" s="63">
        <f t="shared" si="12"/>
        <v>92.86</v>
      </c>
      <c r="C111" s="64">
        <v>0.28000000000000114</v>
      </c>
      <c r="D111" s="66">
        <v>34.65</v>
      </c>
      <c r="E111" s="65">
        <v>48.4</v>
      </c>
      <c r="F111" s="65">
        <v>9.53</v>
      </c>
      <c r="IQ111"/>
    </row>
    <row r="112" spans="1:251" s="2" customFormat="1" ht="21" customHeight="1">
      <c r="A112" s="44" t="s">
        <v>101</v>
      </c>
      <c r="B112" s="63">
        <f t="shared" si="12"/>
        <v>233.54999999999998</v>
      </c>
      <c r="C112" s="64">
        <v>1.3799999999999955</v>
      </c>
      <c r="D112" s="66">
        <v>38.01</v>
      </c>
      <c r="E112" s="65">
        <v>193.13</v>
      </c>
      <c r="F112" s="65">
        <v>1.03</v>
      </c>
      <c r="IQ112"/>
    </row>
    <row r="113" spans="1:251" s="2" customFormat="1" ht="21" customHeight="1">
      <c r="A113" s="44" t="s">
        <v>102</v>
      </c>
      <c r="B113" s="63">
        <f t="shared" si="12"/>
        <v>230.1099999999999</v>
      </c>
      <c r="C113" s="64">
        <v>1.5899999999999181</v>
      </c>
      <c r="D113" s="66">
        <v>93.21</v>
      </c>
      <c r="E113" s="65">
        <v>102.89</v>
      </c>
      <c r="F113" s="65">
        <v>32.42</v>
      </c>
      <c r="IQ113"/>
    </row>
    <row r="114" spans="1:251" s="2" customFormat="1" ht="21" customHeight="1">
      <c r="A114" s="29" t="s">
        <v>103</v>
      </c>
      <c r="B114" s="74">
        <f>SUM(B115:B116)</f>
        <v>22.439999999999948</v>
      </c>
      <c r="C114" s="74">
        <f>SUM(C115:C116)</f>
        <v>2.0599999999999454</v>
      </c>
      <c r="D114" s="74">
        <f>SUM(D115:D116)</f>
        <v>12.17</v>
      </c>
      <c r="E114" s="74">
        <f>SUM(E115:E116)</f>
        <v>8.21</v>
      </c>
      <c r="F114" s="74">
        <f>SUM(F115:F116)</f>
        <v>0</v>
      </c>
      <c r="IQ114"/>
    </row>
    <row r="115" spans="1:251" s="2" customFormat="1" ht="21" customHeight="1">
      <c r="A115" s="31" t="s">
        <v>12</v>
      </c>
      <c r="B115" s="63">
        <f aca="true" t="shared" si="13" ref="B115:B122">SUM(C115:F115)</f>
        <v>10.269999999999946</v>
      </c>
      <c r="C115" s="64">
        <v>2.0599999999999454</v>
      </c>
      <c r="D115" s="66"/>
      <c r="E115" s="65">
        <v>8.21</v>
      </c>
      <c r="F115" s="65"/>
      <c r="IQ115"/>
    </row>
    <row r="116" spans="1:251" s="2" customFormat="1" ht="21" customHeight="1">
      <c r="A116" s="31" t="s">
        <v>104</v>
      </c>
      <c r="B116" s="63">
        <f t="shared" si="13"/>
        <v>12.17</v>
      </c>
      <c r="C116" s="64">
        <v>0</v>
      </c>
      <c r="D116" s="66">
        <v>12.17</v>
      </c>
      <c r="E116" s="65"/>
      <c r="F116" s="65"/>
      <c r="IQ116"/>
    </row>
    <row r="117" spans="1:251" s="2" customFormat="1" ht="21" customHeight="1">
      <c r="A117" s="44" t="s">
        <v>105</v>
      </c>
      <c r="B117" s="63">
        <f t="shared" si="13"/>
        <v>28.39999999999999</v>
      </c>
      <c r="C117" s="64">
        <v>0.28999999999999204</v>
      </c>
      <c r="D117" s="66">
        <v>21.36</v>
      </c>
      <c r="E117" s="65">
        <v>6.75</v>
      </c>
      <c r="F117" s="65"/>
      <c r="IQ117"/>
    </row>
    <row r="118" spans="1:251" s="2" customFormat="1" ht="21" customHeight="1">
      <c r="A118" s="44" t="s">
        <v>106</v>
      </c>
      <c r="B118" s="63">
        <f t="shared" si="13"/>
        <v>170.39</v>
      </c>
      <c r="C118" s="64">
        <v>0.8999999999999773</v>
      </c>
      <c r="D118" s="66">
        <v>30.17</v>
      </c>
      <c r="E118" s="65">
        <v>111.2</v>
      </c>
      <c r="F118" s="65">
        <v>28.12</v>
      </c>
      <c r="IQ118"/>
    </row>
    <row r="119" spans="1:251" s="2" customFormat="1" ht="21" customHeight="1">
      <c r="A119" s="44" t="s">
        <v>107</v>
      </c>
      <c r="B119" s="63">
        <f t="shared" si="13"/>
        <v>144.7800000000002</v>
      </c>
      <c r="C119" s="64">
        <v>2.050000000000182</v>
      </c>
      <c r="D119" s="66">
        <v>45.28</v>
      </c>
      <c r="E119" s="65">
        <v>97.45</v>
      </c>
      <c r="F119" s="65"/>
      <c r="IQ119"/>
    </row>
    <row r="120" spans="1:251" s="2" customFormat="1" ht="21" customHeight="1">
      <c r="A120" s="44" t="s">
        <v>108</v>
      </c>
      <c r="B120" s="63">
        <f t="shared" si="13"/>
        <v>6.02</v>
      </c>
      <c r="C120" s="64">
        <v>0.019999999999999574</v>
      </c>
      <c r="D120" s="66">
        <v>5.04</v>
      </c>
      <c r="E120" s="65">
        <v>0.96</v>
      </c>
      <c r="F120" s="65"/>
      <c r="IQ120"/>
    </row>
    <row r="121" spans="1:251" s="2" customFormat="1" ht="21" customHeight="1">
      <c r="A121" s="44" t="s">
        <v>109</v>
      </c>
      <c r="B121" s="63">
        <f t="shared" si="13"/>
        <v>27.33999999999999</v>
      </c>
      <c r="C121" s="64">
        <v>0.7599999999999909</v>
      </c>
      <c r="D121" s="66">
        <v>26.58</v>
      </c>
      <c r="E121" s="65"/>
      <c r="F121" s="65"/>
      <c r="IQ121"/>
    </row>
    <row r="122" spans="1:251" s="2" customFormat="1" ht="21" customHeight="1">
      <c r="A122" s="44" t="s">
        <v>110</v>
      </c>
      <c r="B122" s="63">
        <f t="shared" si="13"/>
        <v>38.7</v>
      </c>
      <c r="C122" s="64">
        <v>0.6899999999999977</v>
      </c>
      <c r="D122" s="66">
        <v>30.98</v>
      </c>
      <c r="E122" s="65">
        <v>4.04</v>
      </c>
      <c r="F122" s="65">
        <v>2.99</v>
      </c>
      <c r="IQ122"/>
    </row>
    <row r="123" spans="1:251" s="2" customFormat="1" ht="21" customHeight="1">
      <c r="A123" s="29" t="s">
        <v>111</v>
      </c>
      <c r="B123" s="74">
        <f>B124</f>
        <v>0.03999999999999915</v>
      </c>
      <c r="C123" s="74">
        <f>C124</f>
        <v>0.03999999999999915</v>
      </c>
      <c r="D123" s="74">
        <f>D124</f>
        <v>0</v>
      </c>
      <c r="E123" s="74">
        <f>E124</f>
        <v>0</v>
      </c>
      <c r="F123" s="74">
        <f>F124</f>
        <v>0</v>
      </c>
      <c r="IQ123"/>
    </row>
    <row r="124" spans="1:251" s="2" customFormat="1" ht="21" customHeight="1">
      <c r="A124" s="31" t="s">
        <v>12</v>
      </c>
      <c r="B124" s="63">
        <f aca="true" t="shared" si="14" ref="B124:B128">SUM(C124:F124)</f>
        <v>0.03999999999999915</v>
      </c>
      <c r="C124" s="64">
        <v>0.03999999999999915</v>
      </c>
      <c r="D124" s="66"/>
      <c r="E124" s="65"/>
      <c r="F124" s="65"/>
      <c r="IQ124"/>
    </row>
    <row r="125" spans="1:251" s="2" customFormat="1" ht="21" customHeight="1">
      <c r="A125" s="44" t="s">
        <v>112</v>
      </c>
      <c r="B125" s="63">
        <f t="shared" si="14"/>
        <v>17.71</v>
      </c>
      <c r="C125" s="64">
        <v>0.02999999999999936</v>
      </c>
      <c r="D125" s="73"/>
      <c r="E125" s="65">
        <v>17.68</v>
      </c>
      <c r="F125" s="65"/>
      <c r="IQ125"/>
    </row>
    <row r="126" spans="1:251" s="2" customFormat="1" ht="21" customHeight="1">
      <c r="A126" s="44" t="s">
        <v>113</v>
      </c>
      <c r="B126" s="63">
        <f t="shared" si="14"/>
        <v>16.61999999999998</v>
      </c>
      <c r="C126" s="64">
        <v>1.3999999999999773</v>
      </c>
      <c r="D126" s="73"/>
      <c r="E126" s="65">
        <v>15.13</v>
      </c>
      <c r="F126" s="65">
        <v>0.09</v>
      </c>
      <c r="IQ126"/>
    </row>
    <row r="127" spans="1:251" s="2" customFormat="1" ht="21" customHeight="1">
      <c r="A127" s="44" t="s">
        <v>114</v>
      </c>
      <c r="B127" s="63">
        <f t="shared" si="14"/>
        <v>0.03999999999999915</v>
      </c>
      <c r="C127" s="64">
        <v>0.03999999999999915</v>
      </c>
      <c r="D127" s="73"/>
      <c r="E127" s="65"/>
      <c r="F127" s="65"/>
      <c r="IQ127"/>
    </row>
    <row r="128" spans="1:251" s="2" customFormat="1" ht="21" customHeight="1">
      <c r="A128" s="44" t="s">
        <v>115</v>
      </c>
      <c r="B128" s="63">
        <f t="shared" si="14"/>
        <v>3.1600000000000183</v>
      </c>
      <c r="C128" s="64">
        <v>0.2300000000000182</v>
      </c>
      <c r="D128" s="73"/>
      <c r="E128" s="65">
        <v>0.44</v>
      </c>
      <c r="F128" s="65">
        <v>2.49</v>
      </c>
      <c r="IQ128"/>
    </row>
    <row r="129" spans="1:251" s="2" customFormat="1" ht="21" customHeight="1">
      <c r="A129" s="29" t="s">
        <v>116</v>
      </c>
      <c r="B129" s="77">
        <f>B130</f>
        <v>4.51</v>
      </c>
      <c r="C129" s="77">
        <f>C130</f>
        <v>0.019999999999999574</v>
      </c>
      <c r="D129" s="77">
        <f>D130</f>
        <v>0</v>
      </c>
      <c r="E129" s="77">
        <f>E130</f>
        <v>4.49</v>
      </c>
      <c r="F129" s="77">
        <f>F130</f>
        <v>0</v>
      </c>
      <c r="IQ129"/>
    </row>
    <row r="130" spans="1:251" s="2" customFormat="1" ht="21" customHeight="1">
      <c r="A130" s="31" t="s">
        <v>12</v>
      </c>
      <c r="B130" s="63">
        <f aca="true" t="shared" si="15" ref="B130:B132">SUM(C130:F130)</f>
        <v>4.51</v>
      </c>
      <c r="C130" s="64">
        <v>0.019999999999999574</v>
      </c>
      <c r="D130" s="73"/>
      <c r="E130" s="65">
        <v>4.49</v>
      </c>
      <c r="F130" s="65"/>
      <c r="IQ130"/>
    </row>
    <row r="131" spans="1:251" s="2" customFormat="1" ht="21" customHeight="1">
      <c r="A131" s="44" t="s">
        <v>117</v>
      </c>
      <c r="B131" s="63">
        <f t="shared" si="15"/>
        <v>82.94999999999999</v>
      </c>
      <c r="C131" s="64">
        <v>0.03999999999999915</v>
      </c>
      <c r="D131" s="73"/>
      <c r="E131" s="65">
        <v>17.31</v>
      </c>
      <c r="F131" s="65">
        <v>65.6</v>
      </c>
      <c r="IQ131"/>
    </row>
    <row r="132" spans="1:251" s="2" customFormat="1" ht="21" customHeight="1">
      <c r="A132" s="44" t="s">
        <v>118</v>
      </c>
      <c r="B132" s="63">
        <f t="shared" si="15"/>
        <v>29.34</v>
      </c>
      <c r="C132" s="64">
        <v>0</v>
      </c>
      <c r="D132" s="73"/>
      <c r="E132" s="65">
        <v>19.32</v>
      </c>
      <c r="F132" s="65">
        <v>10.02</v>
      </c>
      <c r="IQ132"/>
    </row>
    <row r="133" spans="1:251" s="2" customFormat="1" ht="21" customHeight="1">
      <c r="A133" s="29" t="s">
        <v>119</v>
      </c>
      <c r="B133" s="74">
        <f>SUM(B134:B147)</f>
        <v>1517.01</v>
      </c>
      <c r="C133" s="74">
        <f>SUM(C134:C147)</f>
        <v>46.159999999999854</v>
      </c>
      <c r="D133" s="74">
        <f>SUM(D134:D147)</f>
        <v>319.96999999999997</v>
      </c>
      <c r="E133" s="74">
        <f>SUM(E134:E147)</f>
        <v>1040.33</v>
      </c>
      <c r="F133" s="74">
        <f>SUM(F134:F147)</f>
        <v>110.55</v>
      </c>
      <c r="IQ133"/>
    </row>
    <row r="134" spans="1:251" s="2" customFormat="1" ht="21" customHeight="1">
      <c r="A134" s="31" t="s">
        <v>120</v>
      </c>
      <c r="B134" s="63">
        <f aca="true" t="shared" si="16" ref="B134:B147">SUM(C134:F134)</f>
        <v>1197.0399999999997</v>
      </c>
      <c r="C134" s="64">
        <v>46.159999999999854</v>
      </c>
      <c r="D134" s="66"/>
      <c r="E134" s="65">
        <v>1040.33</v>
      </c>
      <c r="F134" s="65">
        <v>110.55</v>
      </c>
      <c r="IQ134"/>
    </row>
    <row r="135" spans="1:251" s="2" customFormat="1" ht="21" customHeight="1">
      <c r="A135" s="31" t="s">
        <v>121</v>
      </c>
      <c r="B135" s="63">
        <f t="shared" si="16"/>
        <v>80.52</v>
      </c>
      <c r="C135" s="73"/>
      <c r="D135" s="66">
        <v>80.52</v>
      </c>
      <c r="E135" s="65"/>
      <c r="F135" s="65"/>
      <c r="IQ135"/>
    </row>
    <row r="136" spans="1:251" s="2" customFormat="1" ht="21" customHeight="1">
      <c r="A136" s="31" t="s">
        <v>122</v>
      </c>
      <c r="B136" s="63">
        <f t="shared" si="16"/>
        <v>36.68</v>
      </c>
      <c r="C136" s="73"/>
      <c r="D136" s="66">
        <v>36.68</v>
      </c>
      <c r="E136" s="65"/>
      <c r="F136" s="65"/>
      <c r="IQ136"/>
    </row>
    <row r="137" spans="1:251" s="2" customFormat="1" ht="21" customHeight="1">
      <c r="A137" s="31" t="s">
        <v>123</v>
      </c>
      <c r="B137" s="63">
        <f t="shared" si="16"/>
        <v>18.86</v>
      </c>
      <c r="C137" s="73"/>
      <c r="D137" s="66">
        <v>18.86</v>
      </c>
      <c r="E137" s="65"/>
      <c r="F137" s="65"/>
      <c r="IQ137"/>
    </row>
    <row r="138" spans="1:251" s="2" customFormat="1" ht="21" customHeight="1">
      <c r="A138" s="31" t="s">
        <v>124</v>
      </c>
      <c r="B138" s="63">
        <f t="shared" si="16"/>
        <v>2.13</v>
      </c>
      <c r="C138" s="73"/>
      <c r="D138" s="66">
        <v>2.13</v>
      </c>
      <c r="E138" s="65"/>
      <c r="F138" s="65"/>
      <c r="IQ138"/>
    </row>
    <row r="139" spans="1:251" s="2" customFormat="1" ht="21" customHeight="1">
      <c r="A139" s="31" t="s">
        <v>125</v>
      </c>
      <c r="B139" s="63">
        <f t="shared" si="16"/>
        <v>16.94</v>
      </c>
      <c r="C139" s="73"/>
      <c r="D139" s="66">
        <v>16.94</v>
      </c>
      <c r="E139" s="65"/>
      <c r="F139" s="65"/>
      <c r="IQ139"/>
    </row>
    <row r="140" spans="1:251" s="2" customFormat="1" ht="21" customHeight="1">
      <c r="A140" s="31" t="s">
        <v>126</v>
      </c>
      <c r="B140" s="63">
        <f t="shared" si="16"/>
        <v>0.93</v>
      </c>
      <c r="C140" s="73"/>
      <c r="D140" s="66">
        <v>0.93</v>
      </c>
      <c r="E140" s="65"/>
      <c r="F140" s="65"/>
      <c r="IQ140"/>
    </row>
    <row r="141" spans="1:251" s="2" customFormat="1" ht="21" customHeight="1">
      <c r="A141" s="31" t="s">
        <v>127</v>
      </c>
      <c r="B141" s="63">
        <f t="shared" si="16"/>
        <v>10.61</v>
      </c>
      <c r="C141" s="73"/>
      <c r="D141" s="66">
        <v>10.61</v>
      </c>
      <c r="E141" s="65"/>
      <c r="F141" s="65"/>
      <c r="IQ141"/>
    </row>
    <row r="142" spans="1:251" s="2" customFormat="1" ht="21" customHeight="1">
      <c r="A142" s="31" t="s">
        <v>128</v>
      </c>
      <c r="B142" s="63">
        <f t="shared" si="16"/>
        <v>29.89</v>
      </c>
      <c r="C142" s="73"/>
      <c r="D142" s="66">
        <v>29.89</v>
      </c>
      <c r="E142" s="65"/>
      <c r="F142" s="65"/>
      <c r="IQ142"/>
    </row>
    <row r="143" spans="1:251" s="2" customFormat="1" ht="21" customHeight="1">
      <c r="A143" s="31" t="s">
        <v>129</v>
      </c>
      <c r="B143" s="63">
        <f t="shared" si="16"/>
        <v>6</v>
      </c>
      <c r="C143" s="73"/>
      <c r="D143" s="66">
        <v>6</v>
      </c>
      <c r="E143" s="65"/>
      <c r="F143" s="65"/>
      <c r="IQ143"/>
    </row>
    <row r="144" spans="1:251" s="2" customFormat="1" ht="21" customHeight="1">
      <c r="A144" s="31" t="s">
        <v>130</v>
      </c>
      <c r="B144" s="63">
        <f t="shared" si="16"/>
        <v>42.38</v>
      </c>
      <c r="C144" s="73"/>
      <c r="D144" s="66">
        <v>42.38</v>
      </c>
      <c r="E144" s="65"/>
      <c r="F144" s="65"/>
      <c r="IQ144"/>
    </row>
    <row r="145" spans="1:251" s="2" customFormat="1" ht="21" customHeight="1">
      <c r="A145" s="31" t="s">
        <v>131</v>
      </c>
      <c r="B145" s="63">
        <f t="shared" si="16"/>
        <v>33.65</v>
      </c>
      <c r="C145" s="73"/>
      <c r="D145" s="66">
        <v>33.65</v>
      </c>
      <c r="E145" s="65"/>
      <c r="F145" s="65"/>
      <c r="IQ145"/>
    </row>
    <row r="146" spans="1:251" s="2" customFormat="1" ht="21" customHeight="1">
      <c r="A146" s="31" t="s">
        <v>132</v>
      </c>
      <c r="B146" s="63">
        <f t="shared" si="16"/>
        <v>20.27</v>
      </c>
      <c r="C146" s="73"/>
      <c r="D146" s="66">
        <v>20.27</v>
      </c>
      <c r="E146" s="65"/>
      <c r="F146" s="65"/>
      <c r="IQ146"/>
    </row>
    <row r="147" spans="1:251" s="2" customFormat="1" ht="21" customHeight="1">
      <c r="A147" s="31" t="s">
        <v>133</v>
      </c>
      <c r="B147" s="63">
        <f t="shared" si="16"/>
        <v>21.11</v>
      </c>
      <c r="C147" s="73"/>
      <c r="D147" s="66">
        <v>21.11</v>
      </c>
      <c r="E147" s="65"/>
      <c r="F147" s="65"/>
      <c r="IQ147"/>
    </row>
    <row r="148" spans="1:251" s="2" customFormat="1" ht="21" customHeight="1">
      <c r="A148" s="29" t="s">
        <v>134</v>
      </c>
      <c r="B148" s="74">
        <f>SUM(B149:B166)</f>
        <v>3402.64</v>
      </c>
      <c r="C148" s="74">
        <f>SUM(C149:C166)</f>
        <v>62.95999999999913</v>
      </c>
      <c r="D148" s="74">
        <f>SUM(D149:D166)</f>
        <v>826.5300000000001</v>
      </c>
      <c r="E148" s="74">
        <f>SUM(E149:E166)</f>
        <v>2064.09</v>
      </c>
      <c r="F148" s="74">
        <f>SUM(F149:F166)</f>
        <v>449.06</v>
      </c>
      <c r="IQ148"/>
    </row>
    <row r="149" spans="1:251" s="2" customFormat="1" ht="21" customHeight="1">
      <c r="A149" s="31" t="s">
        <v>120</v>
      </c>
      <c r="B149" s="63">
        <f aca="true" t="shared" si="17" ref="B149:B156">SUM(C149:F149)</f>
        <v>2576.109999999999</v>
      </c>
      <c r="C149" s="64">
        <v>62.95999999999913</v>
      </c>
      <c r="D149" s="66"/>
      <c r="E149" s="65">
        <v>2064.09</v>
      </c>
      <c r="F149" s="65">
        <v>449.06</v>
      </c>
      <c r="IQ149"/>
    </row>
    <row r="150" spans="1:251" s="2" customFormat="1" ht="21" customHeight="1">
      <c r="A150" s="31" t="s">
        <v>135</v>
      </c>
      <c r="B150" s="63">
        <f t="shared" si="17"/>
        <v>106.63</v>
      </c>
      <c r="C150" s="73"/>
      <c r="D150" s="66">
        <v>106.63</v>
      </c>
      <c r="E150" s="65"/>
      <c r="F150" s="65"/>
      <c r="IQ150"/>
    </row>
    <row r="151" spans="1:251" s="2" customFormat="1" ht="21" customHeight="1">
      <c r="A151" s="31" t="s">
        <v>136</v>
      </c>
      <c r="B151" s="63">
        <f t="shared" si="17"/>
        <v>14.53</v>
      </c>
      <c r="C151" s="73"/>
      <c r="D151" s="66">
        <v>14.53</v>
      </c>
      <c r="E151" s="65"/>
      <c r="F151" s="65"/>
      <c r="IQ151"/>
    </row>
    <row r="152" spans="1:251" s="2" customFormat="1" ht="21" customHeight="1">
      <c r="A152" s="31" t="s">
        <v>137</v>
      </c>
      <c r="B152" s="63">
        <f t="shared" si="17"/>
        <v>25.12</v>
      </c>
      <c r="C152" s="73"/>
      <c r="D152" s="66">
        <v>25.12</v>
      </c>
      <c r="E152" s="65"/>
      <c r="F152" s="65"/>
      <c r="IQ152"/>
    </row>
    <row r="153" spans="1:251" s="2" customFormat="1" ht="21" customHeight="1">
      <c r="A153" s="31" t="s">
        <v>138</v>
      </c>
      <c r="B153" s="63">
        <f t="shared" si="17"/>
        <v>91.45</v>
      </c>
      <c r="C153" s="73"/>
      <c r="D153" s="66">
        <v>91.45</v>
      </c>
      <c r="E153" s="65"/>
      <c r="F153" s="65"/>
      <c r="IQ153"/>
    </row>
    <row r="154" spans="1:251" s="2" customFormat="1" ht="21" customHeight="1">
      <c r="A154" s="31" t="s">
        <v>139</v>
      </c>
      <c r="B154" s="63">
        <f t="shared" si="17"/>
        <v>156.37</v>
      </c>
      <c r="C154" s="73"/>
      <c r="D154" s="66">
        <v>156.37</v>
      </c>
      <c r="E154" s="65"/>
      <c r="F154" s="65"/>
      <c r="IQ154"/>
    </row>
    <row r="155" spans="1:251" s="2" customFormat="1" ht="21" customHeight="1">
      <c r="A155" s="31" t="s">
        <v>140</v>
      </c>
      <c r="B155" s="63">
        <f t="shared" si="17"/>
        <v>79.78</v>
      </c>
      <c r="C155" s="73"/>
      <c r="D155" s="66">
        <v>79.78</v>
      </c>
      <c r="E155" s="65"/>
      <c r="F155" s="65"/>
      <c r="IQ155"/>
    </row>
    <row r="156" spans="1:251" s="2" customFormat="1" ht="21" customHeight="1">
      <c r="A156" s="31" t="s">
        <v>141</v>
      </c>
      <c r="B156" s="63">
        <f t="shared" si="17"/>
        <v>65.01</v>
      </c>
      <c r="C156" s="73"/>
      <c r="D156" s="66">
        <v>65.01</v>
      </c>
      <c r="E156" s="65"/>
      <c r="F156" s="65"/>
      <c r="IQ156"/>
    </row>
    <row r="157" spans="1:251" s="2" customFormat="1" ht="21" customHeight="1">
      <c r="A157" s="31" t="s">
        <v>142</v>
      </c>
      <c r="B157" s="63">
        <f aca="true" t="shared" si="18" ref="B157:B166">SUM(C157:F157)</f>
        <v>32.65</v>
      </c>
      <c r="C157" s="73"/>
      <c r="D157" s="66">
        <v>32.65</v>
      </c>
      <c r="E157" s="65"/>
      <c r="F157" s="65"/>
      <c r="IQ157"/>
    </row>
    <row r="158" spans="1:251" s="2" customFormat="1" ht="21" customHeight="1">
      <c r="A158" s="31" t="s">
        <v>143</v>
      </c>
      <c r="B158" s="63">
        <f t="shared" si="18"/>
        <v>114.39</v>
      </c>
      <c r="C158" s="73"/>
      <c r="D158" s="66">
        <v>114.39</v>
      </c>
      <c r="E158" s="65"/>
      <c r="F158" s="65"/>
      <c r="IQ158"/>
    </row>
    <row r="159" spans="1:251" s="2" customFormat="1" ht="21" customHeight="1">
      <c r="A159" s="31" t="s">
        <v>144</v>
      </c>
      <c r="B159" s="63">
        <f t="shared" si="18"/>
        <v>2.2</v>
      </c>
      <c r="C159" s="73"/>
      <c r="D159" s="66">
        <v>2.2</v>
      </c>
      <c r="E159" s="65"/>
      <c r="F159" s="65"/>
      <c r="IQ159"/>
    </row>
    <row r="160" spans="1:251" s="2" customFormat="1" ht="21" customHeight="1">
      <c r="A160" s="31" t="s">
        <v>145</v>
      </c>
      <c r="B160" s="63">
        <f t="shared" si="18"/>
        <v>6.51</v>
      </c>
      <c r="C160" s="73"/>
      <c r="D160" s="66">
        <v>6.51</v>
      </c>
      <c r="E160" s="65"/>
      <c r="F160" s="65"/>
      <c r="IQ160"/>
    </row>
    <row r="161" spans="1:251" s="2" customFormat="1" ht="21" customHeight="1">
      <c r="A161" s="31" t="s">
        <v>146</v>
      </c>
      <c r="B161" s="63">
        <f t="shared" si="18"/>
        <v>13.73</v>
      </c>
      <c r="C161" s="73"/>
      <c r="D161" s="66">
        <v>13.73</v>
      </c>
      <c r="E161" s="65"/>
      <c r="F161" s="65"/>
      <c r="IQ161"/>
    </row>
    <row r="162" spans="1:251" s="2" customFormat="1" ht="21" customHeight="1">
      <c r="A162" s="31" t="s">
        <v>147</v>
      </c>
      <c r="B162" s="63">
        <f t="shared" si="18"/>
        <v>30.63</v>
      </c>
      <c r="C162" s="73"/>
      <c r="D162" s="66">
        <v>30.63</v>
      </c>
      <c r="E162" s="65"/>
      <c r="F162" s="65"/>
      <c r="IQ162"/>
    </row>
    <row r="163" spans="1:251" s="2" customFormat="1" ht="21" customHeight="1">
      <c r="A163" s="31" t="s">
        <v>148</v>
      </c>
      <c r="B163" s="63">
        <f t="shared" si="18"/>
        <v>16.48</v>
      </c>
      <c r="C163" s="73"/>
      <c r="D163" s="66">
        <v>16.48</v>
      </c>
      <c r="E163" s="65"/>
      <c r="F163" s="65"/>
      <c r="IQ163"/>
    </row>
    <row r="164" spans="1:251" s="2" customFormat="1" ht="21" customHeight="1">
      <c r="A164" s="31" t="s">
        <v>149</v>
      </c>
      <c r="B164" s="63">
        <f t="shared" si="18"/>
        <v>8.32</v>
      </c>
      <c r="C164" s="73"/>
      <c r="D164" s="66">
        <v>8.32</v>
      </c>
      <c r="E164" s="65"/>
      <c r="F164" s="65"/>
      <c r="IQ164"/>
    </row>
    <row r="165" spans="1:251" s="2" customFormat="1" ht="21" customHeight="1">
      <c r="A165" s="31" t="s">
        <v>150</v>
      </c>
      <c r="B165" s="63">
        <f t="shared" si="18"/>
        <v>30.87</v>
      </c>
      <c r="C165" s="73"/>
      <c r="D165" s="66">
        <v>30.87</v>
      </c>
      <c r="E165" s="65"/>
      <c r="F165" s="65"/>
      <c r="IQ165"/>
    </row>
    <row r="166" spans="1:251" s="2" customFormat="1" ht="21" customHeight="1">
      <c r="A166" s="31" t="s">
        <v>151</v>
      </c>
      <c r="B166" s="63">
        <f t="shared" si="18"/>
        <v>31.86</v>
      </c>
      <c r="C166" s="73"/>
      <c r="D166" s="66">
        <v>31.86</v>
      </c>
      <c r="E166" s="65"/>
      <c r="F166" s="65"/>
      <c r="IQ166"/>
    </row>
    <row r="167" spans="1:251" s="2" customFormat="1" ht="21" customHeight="1">
      <c r="A167" s="29" t="s">
        <v>152</v>
      </c>
      <c r="B167" s="74">
        <f>SUM(B168:B184)</f>
        <v>2259.400000000002</v>
      </c>
      <c r="C167" s="74">
        <f>SUM(C168:C184)</f>
        <v>44.030000000002474</v>
      </c>
      <c r="D167" s="74">
        <f>SUM(D168:D184)</f>
        <v>567.9699999999999</v>
      </c>
      <c r="E167" s="74">
        <f>SUM(E168:E184)</f>
        <v>1431.86</v>
      </c>
      <c r="F167" s="74">
        <f>SUM(F168:F184)</f>
        <v>215.54</v>
      </c>
      <c r="IQ167"/>
    </row>
    <row r="168" spans="1:251" s="2" customFormat="1" ht="21" customHeight="1">
      <c r="A168" s="31" t="s">
        <v>120</v>
      </c>
      <c r="B168" s="63">
        <f>SUM(C168:F168)</f>
        <v>1691.4300000000023</v>
      </c>
      <c r="C168" s="64">
        <v>44.030000000002474</v>
      </c>
      <c r="D168" s="78"/>
      <c r="E168" s="65">
        <v>1431.86</v>
      </c>
      <c r="F168" s="65">
        <v>215.54</v>
      </c>
      <c r="IQ168"/>
    </row>
    <row r="169" spans="1:251" s="2" customFormat="1" ht="21" customHeight="1">
      <c r="A169" s="31" t="s">
        <v>153</v>
      </c>
      <c r="B169" s="63">
        <f>SUM(C169:F169)</f>
        <v>1.33</v>
      </c>
      <c r="C169" s="78"/>
      <c r="D169" s="66">
        <v>1.33</v>
      </c>
      <c r="E169" s="65"/>
      <c r="F169" s="65"/>
      <c r="IQ169"/>
    </row>
    <row r="170" spans="1:251" s="2" customFormat="1" ht="21" customHeight="1">
      <c r="A170" s="31" t="s">
        <v>154</v>
      </c>
      <c r="B170" s="63">
        <f aca="true" t="shared" si="19" ref="B170:B184">SUM(C170:F170)</f>
        <v>87.22</v>
      </c>
      <c r="C170" s="78"/>
      <c r="D170" s="66">
        <v>87.22</v>
      </c>
      <c r="E170" s="65"/>
      <c r="F170" s="65"/>
      <c r="IQ170"/>
    </row>
    <row r="171" spans="1:251" s="2" customFormat="1" ht="21" customHeight="1">
      <c r="A171" s="31" t="s">
        <v>155</v>
      </c>
      <c r="B171" s="63">
        <f t="shared" si="19"/>
        <v>53.04</v>
      </c>
      <c r="C171" s="78"/>
      <c r="D171" s="66">
        <v>53.04</v>
      </c>
      <c r="E171" s="65"/>
      <c r="F171" s="65"/>
      <c r="IQ171"/>
    </row>
    <row r="172" spans="1:251" s="2" customFormat="1" ht="21" customHeight="1">
      <c r="A172" s="31" t="s">
        <v>156</v>
      </c>
      <c r="B172" s="63">
        <f t="shared" si="19"/>
        <v>18.6</v>
      </c>
      <c r="C172" s="78"/>
      <c r="D172" s="66">
        <v>18.6</v>
      </c>
      <c r="E172" s="65"/>
      <c r="F172" s="65"/>
      <c r="IQ172"/>
    </row>
    <row r="173" spans="1:251" s="2" customFormat="1" ht="21" customHeight="1">
      <c r="A173" s="31" t="s">
        <v>157</v>
      </c>
      <c r="B173" s="63">
        <f t="shared" si="19"/>
        <v>44.27</v>
      </c>
      <c r="C173" s="78"/>
      <c r="D173" s="66">
        <v>44.27</v>
      </c>
      <c r="E173" s="65"/>
      <c r="F173" s="65"/>
      <c r="IQ173"/>
    </row>
    <row r="174" spans="1:251" s="2" customFormat="1" ht="21" customHeight="1">
      <c r="A174" s="31" t="s">
        <v>158</v>
      </c>
      <c r="B174" s="63">
        <f t="shared" si="19"/>
        <v>9.01</v>
      </c>
      <c r="C174" s="78"/>
      <c r="D174" s="66">
        <v>9.01</v>
      </c>
      <c r="E174" s="65"/>
      <c r="F174" s="65"/>
      <c r="IQ174"/>
    </row>
    <row r="175" spans="1:251" s="2" customFormat="1" ht="21" customHeight="1">
      <c r="A175" s="31" t="s">
        <v>159</v>
      </c>
      <c r="B175" s="63">
        <f t="shared" si="19"/>
        <v>1.64</v>
      </c>
      <c r="C175" s="78"/>
      <c r="D175" s="66">
        <v>1.64</v>
      </c>
      <c r="E175" s="65"/>
      <c r="F175" s="65"/>
      <c r="IQ175"/>
    </row>
    <row r="176" spans="1:251" s="2" customFormat="1" ht="21" customHeight="1">
      <c r="A176" s="31" t="s">
        <v>160</v>
      </c>
      <c r="B176" s="63">
        <f t="shared" si="19"/>
        <v>2.59</v>
      </c>
      <c r="C176" s="78"/>
      <c r="D176" s="66">
        <v>2.59</v>
      </c>
      <c r="E176" s="65"/>
      <c r="F176" s="65"/>
      <c r="IQ176"/>
    </row>
    <row r="177" spans="1:251" s="2" customFormat="1" ht="21" customHeight="1">
      <c r="A177" s="31" t="s">
        <v>161</v>
      </c>
      <c r="B177" s="63">
        <f t="shared" si="19"/>
        <v>2.58</v>
      </c>
      <c r="C177" s="78"/>
      <c r="D177" s="66">
        <v>2.58</v>
      </c>
      <c r="E177" s="65"/>
      <c r="F177" s="65"/>
      <c r="IQ177"/>
    </row>
    <row r="178" spans="1:251" s="2" customFormat="1" ht="21" customHeight="1">
      <c r="A178" s="31" t="s">
        <v>162</v>
      </c>
      <c r="B178" s="63">
        <f t="shared" si="19"/>
        <v>27.49</v>
      </c>
      <c r="C178" s="78"/>
      <c r="D178" s="66">
        <v>27.49</v>
      </c>
      <c r="E178" s="65"/>
      <c r="F178" s="65"/>
      <c r="IQ178"/>
    </row>
    <row r="179" spans="1:251" s="2" customFormat="1" ht="21" customHeight="1">
      <c r="A179" s="31" t="s">
        <v>163</v>
      </c>
      <c r="B179" s="63">
        <f t="shared" si="19"/>
        <v>34.5</v>
      </c>
      <c r="C179" s="78"/>
      <c r="D179" s="66">
        <v>34.5</v>
      </c>
      <c r="E179" s="65"/>
      <c r="F179" s="65"/>
      <c r="IQ179"/>
    </row>
    <row r="180" spans="1:251" s="2" customFormat="1" ht="21" customHeight="1">
      <c r="A180" s="31" t="s">
        <v>164</v>
      </c>
      <c r="B180" s="63">
        <f t="shared" si="19"/>
        <v>106</v>
      </c>
      <c r="C180" s="78"/>
      <c r="D180" s="66">
        <v>106</v>
      </c>
      <c r="E180" s="65"/>
      <c r="F180" s="65"/>
      <c r="IQ180"/>
    </row>
    <row r="181" spans="1:251" s="2" customFormat="1" ht="21" customHeight="1">
      <c r="A181" s="31" t="s">
        <v>165</v>
      </c>
      <c r="B181" s="63">
        <f t="shared" si="19"/>
        <v>34.91</v>
      </c>
      <c r="C181" s="78"/>
      <c r="D181" s="66">
        <v>34.91</v>
      </c>
      <c r="E181" s="65"/>
      <c r="F181" s="65"/>
      <c r="IQ181"/>
    </row>
    <row r="182" spans="1:251" s="2" customFormat="1" ht="21" customHeight="1">
      <c r="A182" s="31" t="s">
        <v>166</v>
      </c>
      <c r="B182" s="63">
        <f t="shared" si="19"/>
        <v>59.19</v>
      </c>
      <c r="C182" s="78"/>
      <c r="D182" s="66">
        <v>59.19</v>
      </c>
      <c r="E182" s="65"/>
      <c r="F182" s="65"/>
      <c r="IQ182"/>
    </row>
    <row r="183" spans="1:251" s="2" customFormat="1" ht="21" customHeight="1">
      <c r="A183" s="31" t="s">
        <v>167</v>
      </c>
      <c r="B183" s="63">
        <f t="shared" si="19"/>
        <v>27.14</v>
      </c>
      <c r="C183" s="78"/>
      <c r="D183" s="66">
        <v>27.14</v>
      </c>
      <c r="E183" s="65"/>
      <c r="F183" s="65"/>
      <c r="IQ183"/>
    </row>
    <row r="184" spans="1:251" s="2" customFormat="1" ht="21" customHeight="1">
      <c r="A184" s="31" t="s">
        <v>168</v>
      </c>
      <c r="B184" s="63">
        <f t="shared" si="19"/>
        <v>58.46</v>
      </c>
      <c r="C184" s="78"/>
      <c r="D184" s="66">
        <v>58.46</v>
      </c>
      <c r="E184" s="65"/>
      <c r="F184" s="65"/>
      <c r="IQ184"/>
    </row>
    <row r="185" spans="1:251" s="2" customFormat="1" ht="21" customHeight="1">
      <c r="A185" s="29" t="s">
        <v>169</v>
      </c>
      <c r="B185" s="74">
        <f>SUM(B186:B187)</f>
        <v>29.270000000001346</v>
      </c>
      <c r="C185" s="74">
        <f>SUM(C186:C187)</f>
        <v>29.270000000001346</v>
      </c>
      <c r="D185" s="74">
        <f>SUM(D186:D187)</f>
        <v>0</v>
      </c>
      <c r="E185" s="74">
        <f>SUM(E186:E187)</f>
        <v>0</v>
      </c>
      <c r="F185" s="74">
        <f>SUM(F186:F187)</f>
        <v>0</v>
      </c>
      <c r="IQ185"/>
    </row>
    <row r="186" spans="1:251" s="2" customFormat="1" ht="21" customHeight="1">
      <c r="A186" s="31" t="s">
        <v>170</v>
      </c>
      <c r="B186" s="63">
        <f>SUM(C186:F186)</f>
        <v>15.780000000000655</v>
      </c>
      <c r="C186" s="64">
        <v>15.780000000000655</v>
      </c>
      <c r="D186" s="73"/>
      <c r="E186" s="65"/>
      <c r="F186" s="65"/>
      <c r="IQ186"/>
    </row>
    <row r="187" spans="1:251" s="2" customFormat="1" ht="21" customHeight="1">
      <c r="A187" s="31" t="s">
        <v>171</v>
      </c>
      <c r="B187" s="63">
        <f>SUM(C187:F187)</f>
        <v>13.490000000000691</v>
      </c>
      <c r="C187" s="64">
        <v>13.490000000000691</v>
      </c>
      <c r="D187" s="73"/>
      <c r="E187" s="65"/>
      <c r="F187" s="65"/>
      <c r="IQ187"/>
    </row>
  </sheetData>
  <sheetProtection/>
  <mergeCells count="8">
    <mergeCell ref="A1:F1"/>
    <mergeCell ref="E3:F3"/>
    <mergeCell ref="C4:F4"/>
    <mergeCell ref="A6:B6"/>
    <mergeCell ref="C6:D6"/>
    <mergeCell ref="E6:F6"/>
    <mergeCell ref="A4:A5"/>
    <mergeCell ref="B4:B5"/>
  </mergeCells>
  <printOptions horizontalCentered="1"/>
  <pageMargins left="0.7513888888888889" right="0.7513888888888889" top="1.2201388888888889" bottom="1.2597222222222222" header="0.5" footer="0.5"/>
  <pageSetup firstPageNumber="1" useFirstPageNumber="1" horizontalDpi="600" verticalDpi="600" orientation="portrait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243"/>
  <sheetViews>
    <sheetView showZeros="0" tabSelected="1" zoomScaleSheetLayoutView="100" workbookViewId="0" topLeftCell="A1">
      <selection activeCell="C10" sqref="C10"/>
    </sheetView>
  </sheetViews>
  <sheetFormatPr defaultColWidth="9.00390625" defaultRowHeight="14.25"/>
  <cols>
    <col min="1" max="1" width="13.25390625" style="5" customWidth="1"/>
    <col min="2" max="2" width="10.875" style="6" customWidth="1"/>
    <col min="3" max="3" width="14.25390625" style="5" customWidth="1"/>
    <col min="4" max="4" width="14.625" style="5" customWidth="1"/>
    <col min="5" max="5" width="15.75390625" style="2" customWidth="1"/>
    <col min="6" max="6" width="13.375" style="2" customWidth="1"/>
    <col min="7" max="250" width="9.00390625" style="2" customWidth="1"/>
  </cols>
  <sheetData>
    <row r="1" spans="1:6" s="1" customFormat="1" ht="21.75">
      <c r="A1" s="7" t="s">
        <v>0</v>
      </c>
      <c r="B1" s="8"/>
      <c r="C1" s="7"/>
      <c r="D1" s="7"/>
      <c r="E1" s="7"/>
      <c r="F1" s="7"/>
    </row>
    <row r="2" spans="1:6" s="1" customFormat="1" ht="21" customHeight="1">
      <c r="A2" s="9"/>
      <c r="B2" s="10"/>
      <c r="C2" s="9"/>
      <c r="D2" s="9"/>
      <c r="E2" s="9"/>
      <c r="F2" s="9"/>
    </row>
    <row r="3" spans="1:6" s="1" customFormat="1" ht="21" customHeight="1">
      <c r="A3" s="11"/>
      <c r="B3" s="12"/>
      <c r="C3" s="13"/>
      <c r="E3" s="14" t="s">
        <v>1</v>
      </c>
      <c r="F3" s="14"/>
    </row>
    <row r="4" spans="1:251" s="1" customFormat="1" ht="20.25">
      <c r="A4" s="15" t="s">
        <v>2</v>
      </c>
      <c r="B4" s="16" t="s">
        <v>3</v>
      </c>
      <c r="C4" s="17" t="s">
        <v>4</v>
      </c>
      <c r="D4" s="18"/>
      <c r="E4" s="18"/>
      <c r="F4" s="19"/>
      <c r="IQ4" s="52"/>
    </row>
    <row r="5" spans="1:251" s="2" customFormat="1" ht="42" customHeight="1">
      <c r="A5" s="20"/>
      <c r="B5" s="21"/>
      <c r="C5" s="22" t="s">
        <v>5</v>
      </c>
      <c r="D5" s="22" t="s">
        <v>6</v>
      </c>
      <c r="E5" s="22" t="s">
        <v>7</v>
      </c>
      <c r="F5" s="22" t="s">
        <v>8</v>
      </c>
      <c r="IQ5"/>
    </row>
    <row r="6" spans="1:251" s="2" customFormat="1" ht="21" customHeight="1">
      <c r="A6" s="23" t="s">
        <v>172</v>
      </c>
      <c r="B6" s="24"/>
      <c r="C6" s="25">
        <v>2130207</v>
      </c>
      <c r="D6" s="26"/>
      <c r="E6" s="25">
        <v>2130209</v>
      </c>
      <c r="F6" s="26"/>
      <c r="IQ6"/>
    </row>
    <row r="7" spans="1:6" s="3" customFormat="1" ht="36">
      <c r="A7" s="27" t="s">
        <v>10</v>
      </c>
      <c r="B7" s="28">
        <f>SUM(B8,B18,B20:B26,B31:B33,B35:B38,B43,B45:B49,B52:B62,B67:B71,B73:B80,B82:B85,B88:B97,B99:B105,B107:B118,B120:B124,B126:B135,B139:B142,B145:B155,B157:B161,B163:B169,B188,B211,B237)</f>
        <v>13893</v>
      </c>
      <c r="C7" s="28">
        <f>SUM(C8,C18,C20:C26,C31:C33,C35:C38,C43,C45:C49,C52:C62,C67:C71,C73:C80,C82:C85,C88:C97,C99:C105,C107:C118,C120:C124,C126:C135,C139:C142,C145:C155,C157:C161,C163:C169,C188,C211,C237)</f>
        <v>0</v>
      </c>
      <c r="D7" s="28">
        <f>SUM(D8,D18,D20:D26,D31:D33,D35:D38,D43,D45:D49,D52:D62,D67:D71,D73:D80,D82:D85,D88:D97,D99:D105,D107:D118,D120:D124,D126:D135,D139:D142,D145:D155,D157:D161,D163:D169,D188,D211,D237)</f>
        <v>0</v>
      </c>
      <c r="E7" s="28">
        <f>SUM(E8,E18,E20:E26,E31:E33,E35:E38,E43,E45:E49,E52:E62,E67:E71,E73:E80,E82:E85,E88:E97,E99:E105,E107:E118,E120:E124,E126:E135,E139:E142,E145:E155,E157:E161,E163:E169,E188,E211,E237)</f>
        <v>0</v>
      </c>
      <c r="F7" s="22" t="s">
        <v>173</v>
      </c>
    </row>
    <row r="8" spans="1:6" s="4" customFormat="1" ht="18" customHeight="1">
      <c r="A8" s="29" t="s">
        <v>11</v>
      </c>
      <c r="B8" s="30">
        <f>SUM(B9:B17)</f>
        <v>210.83999999999997</v>
      </c>
      <c r="C8" s="27">
        <f aca="true" t="shared" si="0" ref="B8:F8">SUM(C9:C17)</f>
        <v>0</v>
      </c>
      <c r="D8" s="27">
        <f t="shared" si="0"/>
        <v>0</v>
      </c>
      <c r="E8" s="27">
        <f t="shared" si="0"/>
        <v>0</v>
      </c>
      <c r="F8" s="27">
        <f t="shared" si="0"/>
        <v>0</v>
      </c>
    </row>
    <row r="9" spans="1:251" s="2" customFormat="1" ht="39" customHeight="1">
      <c r="A9" s="31" t="s">
        <v>12</v>
      </c>
      <c r="B9" s="32">
        <v>192.3</v>
      </c>
      <c r="C9" s="33" t="s">
        <v>174</v>
      </c>
      <c r="D9" s="34"/>
      <c r="E9" s="33" t="s">
        <v>7</v>
      </c>
      <c r="F9" s="33" t="s">
        <v>175</v>
      </c>
      <c r="IQ9"/>
    </row>
    <row r="10" spans="1:251" s="2" customFormat="1" ht="39" customHeight="1">
      <c r="A10" s="31" t="s">
        <v>13</v>
      </c>
      <c r="B10" s="32">
        <v>0.29</v>
      </c>
      <c r="C10" s="34"/>
      <c r="D10" s="33" t="s">
        <v>176</v>
      </c>
      <c r="E10" s="35"/>
      <c r="F10" s="35"/>
      <c r="IQ10"/>
    </row>
    <row r="11" spans="1:251" s="2" customFormat="1" ht="39" customHeight="1">
      <c r="A11" s="31" t="s">
        <v>14</v>
      </c>
      <c r="B11" s="32">
        <v>5.28</v>
      </c>
      <c r="C11" s="36"/>
      <c r="D11" s="33" t="s">
        <v>176</v>
      </c>
      <c r="E11" s="35"/>
      <c r="F11" s="35"/>
      <c r="IQ11"/>
    </row>
    <row r="12" spans="1:251" s="2" customFormat="1" ht="39" customHeight="1">
      <c r="A12" s="31" t="s">
        <v>15</v>
      </c>
      <c r="B12" s="32">
        <v>0.69</v>
      </c>
      <c r="C12" s="37"/>
      <c r="D12" s="33" t="s">
        <v>176</v>
      </c>
      <c r="E12" s="35"/>
      <c r="F12" s="35"/>
      <c r="IQ12"/>
    </row>
    <row r="13" spans="1:251" s="2" customFormat="1" ht="39" customHeight="1">
      <c r="A13" s="31" t="s">
        <v>16</v>
      </c>
      <c r="B13" s="32">
        <v>3.03</v>
      </c>
      <c r="C13" s="38"/>
      <c r="D13" s="33" t="s">
        <v>176</v>
      </c>
      <c r="E13" s="35"/>
      <c r="F13" s="35"/>
      <c r="IQ13"/>
    </row>
    <row r="14" spans="1:251" s="2" customFormat="1" ht="39" customHeight="1">
      <c r="A14" s="31" t="s">
        <v>17</v>
      </c>
      <c r="B14" s="32">
        <v>3.05</v>
      </c>
      <c r="C14" s="39"/>
      <c r="D14" s="33" t="s">
        <v>176</v>
      </c>
      <c r="E14" s="35"/>
      <c r="F14" s="35"/>
      <c r="IQ14"/>
    </row>
    <row r="15" spans="1:251" s="2" customFormat="1" ht="39" customHeight="1">
      <c r="A15" s="31" t="s">
        <v>18</v>
      </c>
      <c r="B15" s="32">
        <v>4.14</v>
      </c>
      <c r="C15" s="40"/>
      <c r="D15" s="33" t="s">
        <v>176</v>
      </c>
      <c r="E15" s="35"/>
      <c r="F15" s="35"/>
      <c r="IQ15"/>
    </row>
    <row r="16" spans="1:251" s="2" customFormat="1" ht="39" customHeight="1">
      <c r="A16" s="31" t="s">
        <v>19</v>
      </c>
      <c r="B16" s="32">
        <v>2.01</v>
      </c>
      <c r="C16" s="41"/>
      <c r="D16" s="33" t="s">
        <v>176</v>
      </c>
      <c r="E16" s="35"/>
      <c r="F16" s="35"/>
      <c r="IQ16"/>
    </row>
    <row r="17" spans="1:251" s="2" customFormat="1" ht="39" customHeight="1">
      <c r="A17" s="31" t="s">
        <v>20</v>
      </c>
      <c r="B17" s="32">
        <v>0.04999999999999716</v>
      </c>
      <c r="C17" s="33" t="s">
        <v>174</v>
      </c>
      <c r="D17" s="42"/>
      <c r="E17" s="35"/>
      <c r="F17" s="35"/>
      <c r="IQ17"/>
    </row>
    <row r="18" spans="1:251" s="2" customFormat="1" ht="21" customHeight="1">
      <c r="A18" s="29" t="s">
        <v>21</v>
      </c>
      <c r="B18" s="28">
        <f>B19</f>
        <v>4.93</v>
      </c>
      <c r="C18" s="43">
        <f>SUM(C19:C25)</f>
        <v>0</v>
      </c>
      <c r="D18" s="43"/>
      <c r="E18" s="43">
        <f>SUM(E19:E25)</f>
        <v>0</v>
      </c>
      <c r="F18" s="43">
        <f>SUM(F19:F25)</f>
        <v>0</v>
      </c>
      <c r="IQ18"/>
    </row>
    <row r="19" spans="1:251" s="2" customFormat="1" ht="39" customHeight="1">
      <c r="A19" s="31" t="s">
        <v>12</v>
      </c>
      <c r="B19" s="32">
        <v>4.93</v>
      </c>
      <c r="C19" s="33" t="s">
        <v>174</v>
      </c>
      <c r="D19" s="42"/>
      <c r="E19" s="33" t="s">
        <v>7</v>
      </c>
      <c r="F19" s="33" t="s">
        <v>177</v>
      </c>
      <c r="IQ19"/>
    </row>
    <row r="20" spans="1:251" s="2" customFormat="1" ht="39" customHeight="1">
      <c r="A20" s="44" t="s">
        <v>22</v>
      </c>
      <c r="B20" s="32">
        <v>19</v>
      </c>
      <c r="C20" s="33" t="s">
        <v>174</v>
      </c>
      <c r="D20" s="42"/>
      <c r="E20" s="33" t="s">
        <v>7</v>
      </c>
      <c r="F20" s="33" t="s">
        <v>178</v>
      </c>
      <c r="IQ20"/>
    </row>
    <row r="21" spans="1:251" s="2" customFormat="1" ht="21" customHeight="1">
      <c r="A21" s="5"/>
      <c r="B21" s="6"/>
      <c r="C21" s="5"/>
      <c r="D21" s="5"/>
      <c r="IQ21"/>
    </row>
    <row r="22" spans="1:251" s="2" customFormat="1" ht="21" customHeight="1">
      <c r="A22" s="45" t="s">
        <v>179</v>
      </c>
      <c r="B22" s="46"/>
      <c r="C22" s="45" t="s">
        <v>180</v>
      </c>
      <c r="D22" s="47" t="s">
        <v>181</v>
      </c>
      <c r="E22" s="48"/>
      <c r="F22" s="48" t="s">
        <v>182</v>
      </c>
      <c r="IQ22"/>
    </row>
    <row r="23" spans="1:251" s="2" customFormat="1" ht="21" customHeight="1">
      <c r="A23" s="45"/>
      <c r="B23" s="46"/>
      <c r="C23" s="45"/>
      <c r="D23" s="47"/>
      <c r="E23" s="48"/>
      <c r="F23" s="48"/>
      <c r="IQ23"/>
    </row>
    <row r="24" spans="1:251" s="2" customFormat="1" ht="21" customHeight="1">
      <c r="A24" s="45" t="s">
        <v>179</v>
      </c>
      <c r="B24" s="46"/>
      <c r="C24" s="45" t="s">
        <v>180</v>
      </c>
      <c r="D24" s="47" t="s">
        <v>181</v>
      </c>
      <c r="E24" s="48"/>
      <c r="F24" s="48" t="s">
        <v>182</v>
      </c>
      <c r="IQ24"/>
    </row>
    <row r="25" spans="1:251" s="2" customFormat="1" ht="39" customHeight="1">
      <c r="A25" s="44" t="s">
        <v>23</v>
      </c>
      <c r="B25" s="32">
        <v>3.04</v>
      </c>
      <c r="C25" s="33" t="s">
        <v>174</v>
      </c>
      <c r="D25" s="42"/>
      <c r="E25" s="33" t="s">
        <v>7</v>
      </c>
      <c r="F25" s="33" t="s">
        <v>183</v>
      </c>
      <c r="IQ25"/>
    </row>
    <row r="26" spans="1:251" s="2" customFormat="1" ht="21" customHeight="1">
      <c r="A26" s="29" t="s">
        <v>24</v>
      </c>
      <c r="B26" s="28">
        <f>SUM(B27:B30)</f>
        <v>152.53999999999985</v>
      </c>
      <c r="C26" s="43">
        <f aca="true" t="shared" si="1" ref="B26:F26">SUM(C27:C32)</f>
        <v>0</v>
      </c>
      <c r="D26" s="43">
        <f t="shared" si="1"/>
        <v>0</v>
      </c>
      <c r="E26" s="43">
        <f t="shared" si="1"/>
        <v>0</v>
      </c>
      <c r="F26" s="43">
        <f t="shared" si="1"/>
        <v>0</v>
      </c>
      <c r="IQ26"/>
    </row>
    <row r="27" spans="1:251" s="2" customFormat="1" ht="39" customHeight="1">
      <c r="A27" s="31" t="s">
        <v>12</v>
      </c>
      <c r="B27" s="32">
        <v>54.599999999999845</v>
      </c>
      <c r="C27" s="33" t="s">
        <v>174</v>
      </c>
      <c r="D27" s="49"/>
      <c r="E27" s="33" t="s">
        <v>7</v>
      </c>
      <c r="F27" s="33" t="s">
        <v>184</v>
      </c>
      <c r="IQ27"/>
    </row>
    <row r="28" spans="1:251" s="2" customFormat="1" ht="39" customHeight="1">
      <c r="A28" s="31" t="s">
        <v>25</v>
      </c>
      <c r="B28" s="32">
        <v>3.4</v>
      </c>
      <c r="C28" s="34">
        <v>0</v>
      </c>
      <c r="D28" s="33" t="s">
        <v>176</v>
      </c>
      <c r="E28" s="35"/>
      <c r="F28" s="35"/>
      <c r="IQ28"/>
    </row>
    <row r="29" spans="1:251" s="2" customFormat="1" ht="39" customHeight="1">
      <c r="A29" s="31" t="s">
        <v>26</v>
      </c>
      <c r="B29" s="32">
        <v>2.65</v>
      </c>
      <c r="C29" s="34">
        <v>0</v>
      </c>
      <c r="D29" s="33" t="s">
        <v>176</v>
      </c>
      <c r="E29" s="35"/>
      <c r="F29" s="35"/>
      <c r="IQ29"/>
    </row>
    <row r="30" spans="1:251" s="2" customFormat="1" ht="39" customHeight="1">
      <c r="A30" s="31" t="s">
        <v>27</v>
      </c>
      <c r="B30" s="32">
        <v>91.89</v>
      </c>
      <c r="C30" s="34">
        <v>0</v>
      </c>
      <c r="D30" s="33" t="s">
        <v>176</v>
      </c>
      <c r="E30" s="35"/>
      <c r="F30" s="35"/>
      <c r="IQ30"/>
    </row>
    <row r="31" spans="1:251" s="2" customFormat="1" ht="39" customHeight="1">
      <c r="A31" s="44" t="s">
        <v>28</v>
      </c>
      <c r="B31" s="32">
        <v>91.33000000000001</v>
      </c>
      <c r="C31" s="33" t="s">
        <v>174</v>
      </c>
      <c r="D31" s="33" t="s">
        <v>176</v>
      </c>
      <c r="E31" s="33" t="s">
        <v>7</v>
      </c>
      <c r="F31" s="33" t="s">
        <v>185</v>
      </c>
      <c r="IQ31"/>
    </row>
    <row r="32" spans="1:251" s="2" customFormat="1" ht="39" customHeight="1">
      <c r="A32" s="44" t="s">
        <v>29</v>
      </c>
      <c r="B32" s="32">
        <v>168.8200000000001</v>
      </c>
      <c r="C32" s="33" t="s">
        <v>174</v>
      </c>
      <c r="D32" s="33" t="s">
        <v>176</v>
      </c>
      <c r="E32" s="33" t="s">
        <v>7</v>
      </c>
      <c r="F32" s="35"/>
      <c r="IQ32"/>
    </row>
    <row r="33" spans="1:251" s="2" customFormat="1" ht="21" customHeight="1">
      <c r="A33" s="29" t="s">
        <v>30</v>
      </c>
      <c r="B33" s="28">
        <f>B34</f>
        <v>18.430000000000003</v>
      </c>
      <c r="C33" s="43">
        <f aca="true" t="shared" si="2" ref="B33:F33">SUM(C34:C38)</f>
        <v>0</v>
      </c>
      <c r="D33" s="43"/>
      <c r="E33" s="43">
        <f t="shared" si="2"/>
        <v>0</v>
      </c>
      <c r="F33" s="43">
        <f t="shared" si="2"/>
        <v>0</v>
      </c>
      <c r="IQ33"/>
    </row>
    <row r="34" spans="1:251" s="2" customFormat="1" ht="39" customHeight="1">
      <c r="A34" s="31" t="s">
        <v>12</v>
      </c>
      <c r="B34" s="32">
        <v>18.430000000000003</v>
      </c>
      <c r="C34" s="33" t="s">
        <v>174</v>
      </c>
      <c r="D34" s="50"/>
      <c r="E34" s="33" t="s">
        <v>7</v>
      </c>
      <c r="F34" s="33" t="s">
        <v>186</v>
      </c>
      <c r="IQ34"/>
    </row>
    <row r="35" spans="1:251" s="2" customFormat="1" ht="39" customHeight="1">
      <c r="A35" s="44" t="s">
        <v>31</v>
      </c>
      <c r="B35" s="32">
        <v>5.840000000000012</v>
      </c>
      <c r="C35" s="33" t="s">
        <v>174</v>
      </c>
      <c r="D35" s="42"/>
      <c r="E35" s="33" t="s">
        <v>7</v>
      </c>
      <c r="F35" s="33" t="s">
        <v>187</v>
      </c>
      <c r="IQ35"/>
    </row>
    <row r="36" spans="1:251" s="2" customFormat="1" ht="39" customHeight="1">
      <c r="A36" s="44" t="s">
        <v>32</v>
      </c>
      <c r="B36" s="32">
        <v>101.64999999999998</v>
      </c>
      <c r="C36" s="33" t="s">
        <v>174</v>
      </c>
      <c r="D36" s="42"/>
      <c r="E36" s="33" t="s">
        <v>7</v>
      </c>
      <c r="F36" s="33" t="s">
        <v>188</v>
      </c>
      <c r="IQ36"/>
    </row>
    <row r="37" spans="1:251" s="2" customFormat="1" ht="39" customHeight="1">
      <c r="A37" s="44" t="s">
        <v>33</v>
      </c>
      <c r="B37" s="32">
        <v>245.02</v>
      </c>
      <c r="C37" s="33" t="s">
        <v>174</v>
      </c>
      <c r="D37" s="42"/>
      <c r="E37" s="33" t="s">
        <v>7</v>
      </c>
      <c r="F37" s="33" t="s">
        <v>189</v>
      </c>
      <c r="IQ37"/>
    </row>
    <row r="38" spans="1:251" s="2" customFormat="1" ht="39" customHeight="1">
      <c r="A38" s="44" t="s">
        <v>34</v>
      </c>
      <c r="B38" s="32">
        <v>261.86</v>
      </c>
      <c r="C38" s="33" t="s">
        <v>174</v>
      </c>
      <c r="D38" s="42"/>
      <c r="E38" s="33" t="s">
        <v>7</v>
      </c>
      <c r="F38" s="33" t="s">
        <v>190</v>
      </c>
      <c r="IQ38"/>
    </row>
    <row r="39" spans="1:251" s="2" customFormat="1" ht="21" customHeight="1">
      <c r="A39" s="5"/>
      <c r="B39" s="6"/>
      <c r="C39" s="5"/>
      <c r="D39" s="5"/>
      <c r="IQ39"/>
    </row>
    <row r="40" spans="1:251" s="2" customFormat="1" ht="21" customHeight="1">
      <c r="A40" s="45" t="s">
        <v>179</v>
      </c>
      <c r="B40" s="46"/>
      <c r="C40" s="45" t="s">
        <v>180</v>
      </c>
      <c r="D40" s="47" t="s">
        <v>181</v>
      </c>
      <c r="E40" s="48"/>
      <c r="F40" s="48" t="s">
        <v>182</v>
      </c>
      <c r="IQ40"/>
    </row>
    <row r="41" spans="1:251" s="2" customFormat="1" ht="21" customHeight="1">
      <c r="A41" s="45"/>
      <c r="B41" s="46"/>
      <c r="C41" s="45"/>
      <c r="D41" s="47"/>
      <c r="E41" s="48"/>
      <c r="F41" s="48"/>
      <c r="IQ41"/>
    </row>
    <row r="42" spans="1:251" s="2" customFormat="1" ht="21" customHeight="1">
      <c r="A42" s="45" t="s">
        <v>179</v>
      </c>
      <c r="B42" s="46"/>
      <c r="C42" s="45" t="s">
        <v>180</v>
      </c>
      <c r="D42" s="47" t="s">
        <v>181</v>
      </c>
      <c r="E42" s="48"/>
      <c r="F42" s="48" t="s">
        <v>182</v>
      </c>
      <c r="IQ42"/>
    </row>
    <row r="43" spans="1:251" s="2" customFormat="1" ht="21" customHeight="1">
      <c r="A43" s="29" t="s">
        <v>35</v>
      </c>
      <c r="B43" s="28">
        <f>B44</f>
        <v>0.9399999999999977</v>
      </c>
      <c r="C43" s="43">
        <f aca="true" t="shared" si="3" ref="C43:F43">SUM(C49:C53)</f>
        <v>0</v>
      </c>
      <c r="D43" s="43">
        <f t="shared" si="3"/>
        <v>0</v>
      </c>
      <c r="E43" s="43">
        <f t="shared" si="3"/>
        <v>0</v>
      </c>
      <c r="F43" s="43">
        <f t="shared" si="3"/>
        <v>0</v>
      </c>
      <c r="IQ43"/>
    </row>
    <row r="44" spans="1:251" s="2" customFormat="1" ht="39" customHeight="1">
      <c r="A44" s="31" t="s">
        <v>12</v>
      </c>
      <c r="B44" s="32">
        <v>0.9399999999999977</v>
      </c>
      <c r="C44" s="33" t="s">
        <v>174</v>
      </c>
      <c r="D44" s="42"/>
      <c r="E44" s="35"/>
      <c r="F44" s="33" t="s">
        <v>191</v>
      </c>
      <c r="IQ44"/>
    </row>
    <row r="45" spans="1:251" s="2" customFormat="1" ht="39" customHeight="1">
      <c r="A45" s="44" t="s">
        <v>36</v>
      </c>
      <c r="B45" s="51">
        <v>2</v>
      </c>
      <c r="C45" s="34">
        <v>0</v>
      </c>
      <c r="D45" s="42"/>
      <c r="E45" s="33" t="s">
        <v>7</v>
      </c>
      <c r="F45" s="33" t="s">
        <v>192</v>
      </c>
      <c r="IQ45"/>
    </row>
    <row r="46" spans="1:251" s="2" customFormat="1" ht="39" customHeight="1">
      <c r="A46" s="44" t="s">
        <v>37</v>
      </c>
      <c r="B46" s="32">
        <v>5.85</v>
      </c>
      <c r="C46" s="33" t="s">
        <v>174</v>
      </c>
      <c r="D46" s="33" t="s">
        <v>176</v>
      </c>
      <c r="E46" s="33" t="s">
        <v>7</v>
      </c>
      <c r="F46" s="35"/>
      <c r="IQ46"/>
    </row>
    <row r="47" spans="1:251" s="2" customFormat="1" ht="39" customHeight="1">
      <c r="A47" s="44" t="s">
        <v>38</v>
      </c>
      <c r="B47" s="32">
        <v>15.64</v>
      </c>
      <c r="C47" s="34">
        <v>0</v>
      </c>
      <c r="D47" s="33" t="s">
        <v>176</v>
      </c>
      <c r="E47" s="33" t="s">
        <v>7</v>
      </c>
      <c r="F47" s="33" t="s">
        <v>193</v>
      </c>
      <c r="IQ47"/>
    </row>
    <row r="48" spans="1:251" s="2" customFormat="1" ht="39" customHeight="1">
      <c r="A48" s="44" t="s">
        <v>39</v>
      </c>
      <c r="B48" s="32">
        <v>31.08</v>
      </c>
      <c r="C48" s="33" t="s">
        <v>174</v>
      </c>
      <c r="D48" s="42"/>
      <c r="E48" s="33" t="s">
        <v>7</v>
      </c>
      <c r="F48" s="33" t="s">
        <v>194</v>
      </c>
      <c r="IQ48"/>
    </row>
    <row r="49" spans="1:251" s="2" customFormat="1" ht="21" customHeight="1">
      <c r="A49" s="29" t="s">
        <v>40</v>
      </c>
      <c r="B49" s="28">
        <f>SUM(B50:B51)</f>
        <v>24.619999999999997</v>
      </c>
      <c r="C49" s="43">
        <f>SUM(C50:C56)</f>
        <v>0</v>
      </c>
      <c r="D49" s="43">
        <f>SUM(D50:D56)</f>
        <v>0</v>
      </c>
      <c r="E49" s="43">
        <f>SUM(E50:E56)</f>
        <v>0</v>
      </c>
      <c r="F49" s="43">
        <f>SUM(F50:F56)</f>
        <v>0</v>
      </c>
      <c r="IQ49"/>
    </row>
    <row r="50" spans="1:251" s="2" customFormat="1" ht="39" customHeight="1">
      <c r="A50" s="31" t="s">
        <v>12</v>
      </c>
      <c r="B50" s="32">
        <v>15.809999999999997</v>
      </c>
      <c r="C50" s="33" t="s">
        <v>174</v>
      </c>
      <c r="D50" s="42"/>
      <c r="E50" s="33" t="s">
        <v>7</v>
      </c>
      <c r="F50" s="33" t="s">
        <v>195</v>
      </c>
      <c r="IQ50"/>
    </row>
    <row r="51" spans="1:251" s="2" customFormat="1" ht="39" customHeight="1">
      <c r="A51" s="31" t="s">
        <v>41</v>
      </c>
      <c r="B51" s="32">
        <v>8.81</v>
      </c>
      <c r="C51" s="34">
        <v>0</v>
      </c>
      <c r="D51" s="33" t="s">
        <v>176</v>
      </c>
      <c r="E51" s="35"/>
      <c r="F51" s="35"/>
      <c r="IQ51"/>
    </row>
    <row r="52" spans="1:251" s="2" customFormat="1" ht="39" customHeight="1">
      <c r="A52" s="44" t="s">
        <v>42</v>
      </c>
      <c r="B52" s="32">
        <v>96.33000000000001</v>
      </c>
      <c r="C52" s="33" t="s">
        <v>174</v>
      </c>
      <c r="D52" s="33" t="s">
        <v>176</v>
      </c>
      <c r="E52" s="33" t="s">
        <v>7</v>
      </c>
      <c r="F52" s="33" t="s">
        <v>196</v>
      </c>
      <c r="IQ52"/>
    </row>
    <row r="53" spans="1:251" s="2" customFormat="1" ht="39" customHeight="1">
      <c r="A53" s="44" t="s">
        <v>43</v>
      </c>
      <c r="B53" s="32">
        <v>8.78</v>
      </c>
      <c r="C53" s="33" t="s">
        <v>174</v>
      </c>
      <c r="D53" s="33" t="s">
        <v>176</v>
      </c>
      <c r="E53" s="33" t="s">
        <v>7</v>
      </c>
      <c r="F53" s="33" t="s">
        <v>197</v>
      </c>
      <c r="IQ53"/>
    </row>
    <row r="54" spans="1:251" s="2" customFormat="1" ht="39" customHeight="1">
      <c r="A54" s="44" t="s">
        <v>44</v>
      </c>
      <c r="B54" s="32">
        <v>332.81</v>
      </c>
      <c r="C54" s="33" t="s">
        <v>174</v>
      </c>
      <c r="D54" s="33" t="s">
        <v>176</v>
      </c>
      <c r="E54" s="33" t="s">
        <v>7</v>
      </c>
      <c r="F54" s="33" t="s">
        <v>198</v>
      </c>
      <c r="IQ54"/>
    </row>
    <row r="55" spans="1:251" s="2" customFormat="1" ht="39" customHeight="1">
      <c r="A55" s="44" t="s">
        <v>45</v>
      </c>
      <c r="B55" s="32">
        <v>89.6</v>
      </c>
      <c r="C55" s="33" t="s">
        <v>174</v>
      </c>
      <c r="D55" s="33" t="s">
        <v>176</v>
      </c>
      <c r="E55" s="33" t="s">
        <v>7</v>
      </c>
      <c r="F55" s="35"/>
      <c r="IQ55"/>
    </row>
    <row r="56" spans="1:251" s="2" customFormat="1" ht="39" customHeight="1">
      <c r="A56" s="44" t="s">
        <v>46</v>
      </c>
      <c r="B56" s="32">
        <v>37.32</v>
      </c>
      <c r="C56" s="33" t="s">
        <v>174</v>
      </c>
      <c r="D56" s="42"/>
      <c r="E56" s="33" t="s">
        <v>7</v>
      </c>
      <c r="F56" s="33" t="s">
        <v>199</v>
      </c>
      <c r="IQ56"/>
    </row>
    <row r="57" spans="1:251" s="2" customFormat="1" ht="21" customHeight="1">
      <c r="A57" s="5"/>
      <c r="B57" s="6"/>
      <c r="C57" s="5"/>
      <c r="D57" s="5"/>
      <c r="IQ57"/>
    </row>
    <row r="58" spans="1:251" s="2" customFormat="1" ht="21" customHeight="1">
      <c r="A58" s="45" t="s">
        <v>179</v>
      </c>
      <c r="B58" s="46"/>
      <c r="C58" s="45" t="s">
        <v>180</v>
      </c>
      <c r="D58" s="47" t="s">
        <v>181</v>
      </c>
      <c r="E58" s="48"/>
      <c r="F58" s="48" t="s">
        <v>182</v>
      </c>
      <c r="IQ58"/>
    </row>
    <row r="59" spans="1:251" s="2" customFormat="1" ht="21" customHeight="1">
      <c r="A59" s="45"/>
      <c r="B59" s="46"/>
      <c r="C59" s="45"/>
      <c r="D59" s="47"/>
      <c r="E59" s="48"/>
      <c r="F59" s="48"/>
      <c r="IQ59"/>
    </row>
    <row r="60" spans="1:251" s="2" customFormat="1" ht="21" customHeight="1">
      <c r="A60" s="45" t="s">
        <v>179</v>
      </c>
      <c r="B60" s="46"/>
      <c r="C60" s="45" t="s">
        <v>180</v>
      </c>
      <c r="D60" s="47" t="s">
        <v>181</v>
      </c>
      <c r="E60" s="48"/>
      <c r="F60" s="48" t="s">
        <v>182</v>
      </c>
      <c r="IQ60"/>
    </row>
    <row r="61" spans="1:251" s="2" customFormat="1" ht="39" customHeight="1">
      <c r="A61" s="44" t="s">
        <v>47</v>
      </c>
      <c r="B61" s="32">
        <v>48.68000000000001</v>
      </c>
      <c r="C61" s="33" t="s">
        <v>174</v>
      </c>
      <c r="D61" s="42"/>
      <c r="E61" s="33" t="s">
        <v>7</v>
      </c>
      <c r="F61" s="33" t="s">
        <v>200</v>
      </c>
      <c r="IQ61"/>
    </row>
    <row r="62" spans="1:251" s="2" customFormat="1" ht="21" customHeight="1">
      <c r="A62" s="29" t="s">
        <v>48</v>
      </c>
      <c r="B62" s="28">
        <f>SUM(B63:B66)</f>
        <v>401.27000000000004</v>
      </c>
      <c r="C62" s="43">
        <f aca="true" t="shared" si="4" ref="B62:F62">SUM(C63:C70)</f>
        <v>0</v>
      </c>
      <c r="D62" s="43">
        <f t="shared" si="4"/>
        <v>0</v>
      </c>
      <c r="E62" s="43">
        <f t="shared" si="4"/>
        <v>0</v>
      </c>
      <c r="F62" s="43">
        <f t="shared" si="4"/>
        <v>0</v>
      </c>
      <c r="IQ62"/>
    </row>
    <row r="63" spans="1:251" s="2" customFormat="1" ht="39" customHeight="1">
      <c r="A63" s="31" t="s">
        <v>12</v>
      </c>
      <c r="B63" s="32">
        <v>327.7800000000001</v>
      </c>
      <c r="C63" s="33" t="s">
        <v>174</v>
      </c>
      <c r="D63" s="42"/>
      <c r="E63" s="33" t="s">
        <v>7</v>
      </c>
      <c r="F63" s="33" t="s">
        <v>201</v>
      </c>
      <c r="IQ63"/>
    </row>
    <row r="64" spans="1:251" s="2" customFormat="1" ht="39" customHeight="1">
      <c r="A64" s="31" t="s">
        <v>49</v>
      </c>
      <c r="B64" s="32">
        <v>1.2</v>
      </c>
      <c r="C64" s="34">
        <v>0</v>
      </c>
      <c r="D64" s="33" t="s">
        <v>176</v>
      </c>
      <c r="E64" s="35"/>
      <c r="F64" s="35"/>
      <c r="IQ64"/>
    </row>
    <row r="65" spans="1:251" s="2" customFormat="1" ht="39" customHeight="1">
      <c r="A65" s="31" t="s">
        <v>50</v>
      </c>
      <c r="B65" s="32">
        <v>61.45</v>
      </c>
      <c r="C65" s="34">
        <v>0</v>
      </c>
      <c r="D65" s="33" t="s">
        <v>176</v>
      </c>
      <c r="E65" s="35"/>
      <c r="F65" s="35"/>
      <c r="IQ65"/>
    </row>
    <row r="66" spans="1:251" s="2" customFormat="1" ht="39" customHeight="1">
      <c r="A66" s="31" t="s">
        <v>51</v>
      </c>
      <c r="B66" s="32">
        <v>10.84</v>
      </c>
      <c r="C66" s="34">
        <v>0</v>
      </c>
      <c r="D66" s="33" t="s">
        <v>176</v>
      </c>
      <c r="E66" s="35"/>
      <c r="F66" s="35"/>
      <c r="IQ66"/>
    </row>
    <row r="67" spans="1:251" s="2" customFormat="1" ht="39" customHeight="1">
      <c r="A67" s="44" t="s">
        <v>52</v>
      </c>
      <c r="B67" s="32">
        <v>104.82</v>
      </c>
      <c r="C67" s="33" t="s">
        <v>174</v>
      </c>
      <c r="D67" s="33" t="s">
        <v>176</v>
      </c>
      <c r="E67" s="33" t="s">
        <v>7</v>
      </c>
      <c r="F67" s="33" t="s">
        <v>202</v>
      </c>
      <c r="IQ67"/>
    </row>
    <row r="68" spans="1:251" s="2" customFormat="1" ht="39" customHeight="1">
      <c r="A68" s="44" t="s">
        <v>53</v>
      </c>
      <c r="B68" s="32">
        <v>327.59000000000003</v>
      </c>
      <c r="C68" s="33" t="s">
        <v>174</v>
      </c>
      <c r="D68" s="33" t="s">
        <v>176</v>
      </c>
      <c r="E68" s="33" t="s">
        <v>7</v>
      </c>
      <c r="F68" s="33" t="s">
        <v>203</v>
      </c>
      <c r="IQ68"/>
    </row>
    <row r="69" spans="1:251" s="2" customFormat="1" ht="39" customHeight="1">
      <c r="A69" s="44" t="s">
        <v>54</v>
      </c>
      <c r="B69" s="32">
        <v>269.24</v>
      </c>
      <c r="C69" s="33" t="s">
        <v>174</v>
      </c>
      <c r="D69" s="33" t="s">
        <v>176</v>
      </c>
      <c r="E69" s="33" t="s">
        <v>7</v>
      </c>
      <c r="F69" s="33" t="s">
        <v>204</v>
      </c>
      <c r="IQ69"/>
    </row>
    <row r="70" spans="1:251" s="2" customFormat="1" ht="39" customHeight="1">
      <c r="A70" s="44" t="s">
        <v>55</v>
      </c>
      <c r="B70" s="32">
        <v>107.46</v>
      </c>
      <c r="C70" s="33" t="s">
        <v>174</v>
      </c>
      <c r="D70" s="33" t="s">
        <v>176</v>
      </c>
      <c r="E70" s="33" t="s">
        <v>7</v>
      </c>
      <c r="F70" s="33" t="s">
        <v>205</v>
      </c>
      <c r="IQ70"/>
    </row>
    <row r="71" spans="1:251" s="2" customFormat="1" ht="21" customHeight="1">
      <c r="A71" s="29" t="s">
        <v>56</v>
      </c>
      <c r="B71" s="28">
        <f>B72</f>
        <v>19.03</v>
      </c>
      <c r="C71" s="43">
        <f>SUM(C72:C74)</f>
        <v>0</v>
      </c>
      <c r="D71" s="43"/>
      <c r="E71" s="43">
        <f>SUM(E72:E74)</f>
        <v>0</v>
      </c>
      <c r="F71" s="43">
        <f>SUM(F72:F74)</f>
        <v>0</v>
      </c>
      <c r="IQ71"/>
    </row>
    <row r="72" spans="1:251" s="2" customFormat="1" ht="39" customHeight="1">
      <c r="A72" s="31" t="s">
        <v>12</v>
      </c>
      <c r="B72" s="32">
        <v>19.03</v>
      </c>
      <c r="C72" s="33" t="s">
        <v>174</v>
      </c>
      <c r="D72" s="50"/>
      <c r="E72" s="33" t="s">
        <v>7</v>
      </c>
      <c r="F72" s="33" t="s">
        <v>206</v>
      </c>
      <c r="IQ72"/>
    </row>
    <row r="73" spans="1:251" s="2" customFormat="1" ht="39" customHeight="1">
      <c r="A73" s="44" t="s">
        <v>57</v>
      </c>
      <c r="B73" s="32">
        <v>46.77</v>
      </c>
      <c r="C73" s="33" t="s">
        <v>174</v>
      </c>
      <c r="D73" s="42"/>
      <c r="E73" s="33" t="s">
        <v>7</v>
      </c>
      <c r="F73" s="33" t="s">
        <v>207</v>
      </c>
      <c r="IQ73"/>
    </row>
    <row r="74" spans="1:251" s="2" customFormat="1" ht="39" customHeight="1">
      <c r="A74" s="44" t="s">
        <v>58</v>
      </c>
      <c r="B74" s="32">
        <v>64.9</v>
      </c>
      <c r="C74" s="33" t="s">
        <v>174</v>
      </c>
      <c r="D74" s="42"/>
      <c r="E74" s="33" t="s">
        <v>7</v>
      </c>
      <c r="F74" s="33" t="s">
        <v>208</v>
      </c>
      <c r="IQ74"/>
    </row>
    <row r="75" spans="1:251" s="2" customFormat="1" ht="21" customHeight="1">
      <c r="A75" s="5"/>
      <c r="B75" s="6"/>
      <c r="C75" s="5"/>
      <c r="D75" s="5"/>
      <c r="IQ75"/>
    </row>
    <row r="76" spans="1:251" s="2" customFormat="1" ht="21" customHeight="1">
      <c r="A76" s="45" t="s">
        <v>179</v>
      </c>
      <c r="B76" s="46"/>
      <c r="C76" s="45" t="s">
        <v>180</v>
      </c>
      <c r="D76" s="47" t="s">
        <v>181</v>
      </c>
      <c r="E76" s="48"/>
      <c r="F76" s="48" t="s">
        <v>182</v>
      </c>
      <c r="IQ76"/>
    </row>
    <row r="77" spans="1:251" s="2" customFormat="1" ht="21" customHeight="1">
      <c r="A77" s="45"/>
      <c r="B77" s="46"/>
      <c r="C77" s="45"/>
      <c r="D77" s="47"/>
      <c r="E77" s="48"/>
      <c r="F77" s="48"/>
      <c r="IQ77"/>
    </row>
    <row r="78" spans="1:251" s="2" customFormat="1" ht="21" customHeight="1">
      <c r="A78" s="45" t="s">
        <v>179</v>
      </c>
      <c r="B78" s="46"/>
      <c r="C78" s="45" t="s">
        <v>180</v>
      </c>
      <c r="D78" s="47" t="s">
        <v>181</v>
      </c>
      <c r="E78" s="48"/>
      <c r="F78" s="48" t="s">
        <v>182</v>
      </c>
      <c r="IQ78"/>
    </row>
    <row r="79" spans="1:251" s="2" customFormat="1" ht="39" customHeight="1">
      <c r="A79" s="44" t="s">
        <v>59</v>
      </c>
      <c r="B79" s="32">
        <v>1.4099999999999997</v>
      </c>
      <c r="C79" s="33" t="s">
        <v>174</v>
      </c>
      <c r="D79" s="42"/>
      <c r="E79" s="33" t="s">
        <v>7</v>
      </c>
      <c r="F79" s="35"/>
      <c r="IQ79"/>
    </row>
    <row r="80" spans="1:251" s="2" customFormat="1" ht="21" customHeight="1">
      <c r="A80" s="29" t="s">
        <v>60</v>
      </c>
      <c r="B80" s="28">
        <f>B81</f>
        <v>7.190000000000006</v>
      </c>
      <c r="C80" s="43">
        <f aca="true" t="shared" si="5" ref="C80:F80">SUM(C87:C90)</f>
        <v>0</v>
      </c>
      <c r="D80" s="43"/>
      <c r="E80" s="43">
        <f t="shared" si="5"/>
        <v>0</v>
      </c>
      <c r="F80" s="43">
        <f t="shared" si="5"/>
        <v>0</v>
      </c>
      <c r="IQ80"/>
    </row>
    <row r="81" spans="1:251" s="2" customFormat="1" ht="39" customHeight="1">
      <c r="A81" s="31" t="s">
        <v>12</v>
      </c>
      <c r="B81" s="32">
        <v>7.190000000000006</v>
      </c>
      <c r="C81" s="33" t="s">
        <v>174</v>
      </c>
      <c r="D81" s="50"/>
      <c r="E81" s="33" t="s">
        <v>7</v>
      </c>
      <c r="F81" s="33" t="s">
        <v>209</v>
      </c>
      <c r="IQ81"/>
    </row>
    <row r="82" spans="1:251" s="2" customFormat="1" ht="39" customHeight="1">
      <c r="A82" s="44" t="s">
        <v>61</v>
      </c>
      <c r="B82" s="32">
        <v>4.6999999999999895</v>
      </c>
      <c r="C82" s="33" t="s">
        <v>174</v>
      </c>
      <c r="D82" s="42"/>
      <c r="E82" s="33" t="s">
        <v>7</v>
      </c>
      <c r="F82" s="35"/>
      <c r="IQ82"/>
    </row>
    <row r="83" spans="1:251" s="2" customFormat="1" ht="39" customHeight="1">
      <c r="A83" s="44" t="s">
        <v>62</v>
      </c>
      <c r="B83" s="32">
        <v>11.290000000000019</v>
      </c>
      <c r="C83" s="33" t="s">
        <v>174</v>
      </c>
      <c r="D83" s="42"/>
      <c r="E83" s="33" t="s">
        <v>7</v>
      </c>
      <c r="F83" s="33" t="s">
        <v>210</v>
      </c>
      <c r="IQ83"/>
    </row>
    <row r="84" spans="1:251" s="2" customFormat="1" ht="39" customHeight="1">
      <c r="A84" s="44" t="s">
        <v>63</v>
      </c>
      <c r="B84" s="32">
        <v>2.6300000000000012</v>
      </c>
      <c r="C84" s="33" t="s">
        <v>174</v>
      </c>
      <c r="D84" s="42"/>
      <c r="E84" s="33" t="s">
        <v>7</v>
      </c>
      <c r="F84" s="35"/>
      <c r="IQ84"/>
    </row>
    <row r="85" spans="1:251" s="2" customFormat="1" ht="21" customHeight="1">
      <c r="A85" s="29" t="s">
        <v>64</v>
      </c>
      <c r="B85" s="28">
        <f>SUM(B86:B87)</f>
        <v>44.85</v>
      </c>
      <c r="C85" s="43">
        <f>SUM(C86:C91)</f>
        <v>0</v>
      </c>
      <c r="D85" s="43">
        <f>SUM(D86:D91)</f>
        <v>0</v>
      </c>
      <c r="E85" s="43">
        <f>SUM(E86:E91)</f>
        <v>0</v>
      </c>
      <c r="F85" s="43">
        <f>SUM(F86:F91)</f>
        <v>0</v>
      </c>
      <c r="IQ85"/>
    </row>
    <row r="86" spans="1:251" s="2" customFormat="1" ht="39" customHeight="1">
      <c r="A86" s="31" t="s">
        <v>12</v>
      </c>
      <c r="B86" s="32">
        <v>31.17</v>
      </c>
      <c r="C86" s="33" t="s">
        <v>174</v>
      </c>
      <c r="D86" s="42"/>
      <c r="E86" s="33" t="s">
        <v>7</v>
      </c>
      <c r="F86" s="33" t="s">
        <v>211</v>
      </c>
      <c r="IQ86"/>
    </row>
    <row r="87" spans="1:251" s="2" customFormat="1" ht="39" customHeight="1">
      <c r="A87" s="31" t="s">
        <v>65</v>
      </c>
      <c r="B87" s="32">
        <v>13.68</v>
      </c>
      <c r="C87" s="34">
        <v>0</v>
      </c>
      <c r="D87" s="33" t="s">
        <v>176</v>
      </c>
      <c r="E87" s="35"/>
      <c r="F87" s="35"/>
      <c r="IQ87"/>
    </row>
    <row r="88" spans="1:251" s="2" customFormat="1" ht="39" customHeight="1">
      <c r="A88" s="44" t="s">
        <v>66</v>
      </c>
      <c r="B88" s="32">
        <v>13.810000000000004</v>
      </c>
      <c r="C88" s="33" t="s">
        <v>174</v>
      </c>
      <c r="D88" s="42"/>
      <c r="E88" s="33" t="s">
        <v>7</v>
      </c>
      <c r="F88" s="35"/>
      <c r="IQ88"/>
    </row>
    <row r="89" spans="1:251" s="2" customFormat="1" ht="39" customHeight="1">
      <c r="A89" s="44" t="s">
        <v>67</v>
      </c>
      <c r="B89" s="32">
        <v>46.24000000000001</v>
      </c>
      <c r="C89" s="33" t="s">
        <v>174</v>
      </c>
      <c r="D89" s="42"/>
      <c r="E89" s="33" t="s">
        <v>7</v>
      </c>
      <c r="F89" s="33" t="s">
        <v>212</v>
      </c>
      <c r="IQ89"/>
    </row>
    <row r="90" spans="1:251" s="2" customFormat="1" ht="39" customHeight="1">
      <c r="A90" s="53" t="s">
        <v>68</v>
      </c>
      <c r="B90" s="32">
        <v>43.33000000000028</v>
      </c>
      <c r="C90" s="33" t="s">
        <v>174</v>
      </c>
      <c r="D90" s="50"/>
      <c r="E90" s="33" t="s">
        <v>7</v>
      </c>
      <c r="F90" s="33" t="s">
        <v>213</v>
      </c>
      <c r="IQ90"/>
    </row>
    <row r="91" spans="1:251" s="2" customFormat="1" ht="39" customHeight="1">
      <c r="A91" s="44" t="s">
        <v>69</v>
      </c>
      <c r="B91" s="32">
        <v>37.709999999999965</v>
      </c>
      <c r="C91" s="33" t="s">
        <v>174</v>
      </c>
      <c r="D91" s="33" t="s">
        <v>176</v>
      </c>
      <c r="E91" s="33" t="s">
        <v>7</v>
      </c>
      <c r="F91" s="33" t="s">
        <v>214</v>
      </c>
      <c r="IQ91"/>
    </row>
    <row r="92" spans="1:251" s="2" customFormat="1" ht="39" customHeight="1">
      <c r="A92" s="44" t="s">
        <v>70</v>
      </c>
      <c r="B92" s="32">
        <v>0.019999999999999574</v>
      </c>
      <c r="C92" s="33" t="s">
        <v>174</v>
      </c>
      <c r="D92" s="42"/>
      <c r="E92" s="35"/>
      <c r="F92" s="35"/>
      <c r="IQ92"/>
    </row>
    <row r="93" spans="1:251" s="2" customFormat="1" ht="21" customHeight="1">
      <c r="A93" s="5"/>
      <c r="B93" s="6"/>
      <c r="C93" s="5"/>
      <c r="D93" s="5"/>
      <c r="IQ93"/>
    </row>
    <row r="94" spans="1:251" s="2" customFormat="1" ht="21" customHeight="1">
      <c r="A94" s="45" t="s">
        <v>179</v>
      </c>
      <c r="B94" s="46"/>
      <c r="C94" s="45" t="s">
        <v>180</v>
      </c>
      <c r="D94" s="47" t="s">
        <v>181</v>
      </c>
      <c r="E94" s="48"/>
      <c r="F94" s="48" t="s">
        <v>182</v>
      </c>
      <c r="IQ94"/>
    </row>
    <row r="95" spans="1:251" s="2" customFormat="1" ht="21" customHeight="1">
      <c r="A95" s="45"/>
      <c r="B95" s="46"/>
      <c r="C95" s="45"/>
      <c r="D95" s="47"/>
      <c r="E95" s="48"/>
      <c r="F95" s="48"/>
      <c r="IQ95"/>
    </row>
    <row r="96" spans="1:251" s="2" customFormat="1" ht="21" customHeight="1">
      <c r="A96" s="45" t="s">
        <v>179</v>
      </c>
      <c r="B96" s="46"/>
      <c r="C96" s="45" t="s">
        <v>180</v>
      </c>
      <c r="D96" s="47" t="s">
        <v>181</v>
      </c>
      <c r="E96" s="48"/>
      <c r="F96" s="48" t="s">
        <v>182</v>
      </c>
      <c r="IQ96"/>
    </row>
    <row r="97" spans="1:251" s="2" customFormat="1" ht="21" customHeight="1">
      <c r="A97" s="29" t="s">
        <v>71</v>
      </c>
      <c r="B97" s="54">
        <f>B98</f>
        <v>63.82000000000001</v>
      </c>
      <c r="C97" s="55">
        <f>SUM(C98:C115)</f>
        <v>0</v>
      </c>
      <c r="D97" s="55"/>
      <c r="E97" s="55">
        <f>SUM(E98:E115)</f>
        <v>0</v>
      </c>
      <c r="F97" s="55">
        <f>SUM(F98:F115)</f>
        <v>0</v>
      </c>
      <c r="IQ97"/>
    </row>
    <row r="98" spans="1:251" s="2" customFormat="1" ht="39" customHeight="1">
      <c r="A98" s="31" t="s">
        <v>12</v>
      </c>
      <c r="B98" s="32">
        <v>63.82000000000001</v>
      </c>
      <c r="C98" s="33" t="s">
        <v>174</v>
      </c>
      <c r="D98" s="42"/>
      <c r="E98" s="33" t="s">
        <v>7</v>
      </c>
      <c r="F98" s="33" t="s">
        <v>215</v>
      </c>
      <c r="IQ98"/>
    </row>
    <row r="99" spans="1:251" s="2" customFormat="1" ht="39" customHeight="1">
      <c r="A99" s="44" t="s">
        <v>72</v>
      </c>
      <c r="B99" s="32">
        <v>69.36</v>
      </c>
      <c r="C99" s="33" t="s">
        <v>174</v>
      </c>
      <c r="D99" s="42"/>
      <c r="E99" s="33" t="s">
        <v>7</v>
      </c>
      <c r="F99" s="33" t="s">
        <v>216</v>
      </c>
      <c r="IQ99"/>
    </row>
    <row r="100" spans="1:251" s="2" customFormat="1" ht="39" customHeight="1">
      <c r="A100" s="44" t="s">
        <v>73</v>
      </c>
      <c r="B100" s="32">
        <v>62.57</v>
      </c>
      <c r="C100" s="33" t="s">
        <v>174</v>
      </c>
      <c r="D100" s="42"/>
      <c r="E100" s="33" t="s">
        <v>7</v>
      </c>
      <c r="F100" s="33" t="s">
        <v>217</v>
      </c>
      <c r="IQ100"/>
    </row>
    <row r="101" spans="1:251" s="2" customFormat="1" ht="39" customHeight="1">
      <c r="A101" s="44" t="s">
        <v>74</v>
      </c>
      <c r="B101" s="32">
        <v>63.17</v>
      </c>
      <c r="C101" s="33" t="s">
        <v>174</v>
      </c>
      <c r="D101" s="42"/>
      <c r="E101" s="33" t="s">
        <v>7</v>
      </c>
      <c r="F101" s="33" t="s">
        <v>218</v>
      </c>
      <c r="IQ101"/>
    </row>
    <row r="102" spans="1:251" s="2" customFormat="1" ht="39" customHeight="1">
      <c r="A102" s="44" t="s">
        <v>75</v>
      </c>
      <c r="B102" s="32">
        <v>48.18</v>
      </c>
      <c r="C102" s="33" t="s">
        <v>174</v>
      </c>
      <c r="D102" s="42"/>
      <c r="E102" s="33" t="s">
        <v>7</v>
      </c>
      <c r="F102" s="33" t="s">
        <v>219</v>
      </c>
      <c r="IQ102"/>
    </row>
    <row r="103" spans="1:251" s="2" customFormat="1" ht="39" customHeight="1">
      <c r="A103" s="44" t="s">
        <v>76</v>
      </c>
      <c r="B103" s="32">
        <v>69.47</v>
      </c>
      <c r="C103" s="33" t="s">
        <v>174</v>
      </c>
      <c r="D103" s="42"/>
      <c r="E103" s="33" t="s">
        <v>7</v>
      </c>
      <c r="F103" s="33" t="s">
        <v>220</v>
      </c>
      <c r="IQ103"/>
    </row>
    <row r="104" spans="1:251" s="2" customFormat="1" ht="39" customHeight="1">
      <c r="A104" s="44" t="s">
        <v>77</v>
      </c>
      <c r="B104" s="32">
        <v>41.64</v>
      </c>
      <c r="C104" s="33" t="s">
        <v>174</v>
      </c>
      <c r="D104" s="42"/>
      <c r="E104" s="33" t="s">
        <v>7</v>
      </c>
      <c r="F104" s="33" t="s">
        <v>221</v>
      </c>
      <c r="IQ104"/>
    </row>
    <row r="105" spans="1:251" s="2" customFormat="1" ht="21" customHeight="1">
      <c r="A105" s="29" t="s">
        <v>78</v>
      </c>
      <c r="B105" s="28">
        <f>B106</f>
        <v>162.48000000000002</v>
      </c>
      <c r="C105" s="43">
        <f>SUM(C106:C117)</f>
        <v>0</v>
      </c>
      <c r="D105" s="43"/>
      <c r="E105" s="43">
        <f>SUM(E106:E117)</f>
        <v>0</v>
      </c>
      <c r="F105" s="43">
        <f>SUM(F106:F117)</f>
        <v>0</v>
      </c>
      <c r="IQ105"/>
    </row>
    <row r="106" spans="1:251" s="2" customFormat="1" ht="39" customHeight="1">
      <c r="A106" s="31" t="s">
        <v>12</v>
      </c>
      <c r="B106" s="32">
        <v>162.48000000000002</v>
      </c>
      <c r="C106" s="33" t="s">
        <v>174</v>
      </c>
      <c r="D106" s="50"/>
      <c r="E106" s="33" t="s">
        <v>7</v>
      </c>
      <c r="F106" s="33" t="s">
        <v>222</v>
      </c>
      <c r="IQ106"/>
    </row>
    <row r="107" spans="1:251" s="2" customFormat="1" ht="39" customHeight="1">
      <c r="A107" s="44" t="s">
        <v>79</v>
      </c>
      <c r="B107" s="32">
        <v>42.720000000000006</v>
      </c>
      <c r="C107" s="33" t="s">
        <v>174</v>
      </c>
      <c r="D107" s="42"/>
      <c r="E107" s="33" t="s">
        <v>7</v>
      </c>
      <c r="F107" s="33" t="s">
        <v>223</v>
      </c>
      <c r="IQ107"/>
    </row>
    <row r="108" spans="1:251" s="2" customFormat="1" ht="39" customHeight="1">
      <c r="A108" s="44" t="s">
        <v>80</v>
      </c>
      <c r="B108" s="32">
        <v>40.46</v>
      </c>
      <c r="C108" s="33" t="s">
        <v>174</v>
      </c>
      <c r="D108" s="42"/>
      <c r="E108" s="33" t="s">
        <v>7</v>
      </c>
      <c r="F108" s="33" t="s">
        <v>224</v>
      </c>
      <c r="IQ108"/>
    </row>
    <row r="109" spans="1:251" s="2" customFormat="1" ht="39" customHeight="1">
      <c r="A109" s="44" t="s">
        <v>81</v>
      </c>
      <c r="B109" s="32">
        <v>35.320000000000014</v>
      </c>
      <c r="C109" s="33" t="s">
        <v>174</v>
      </c>
      <c r="D109" s="42"/>
      <c r="E109" s="33" t="s">
        <v>7</v>
      </c>
      <c r="F109" s="33" t="s">
        <v>225</v>
      </c>
      <c r="IQ109"/>
    </row>
    <row r="110" spans="1:251" s="2" customFormat="1" ht="39" customHeight="1">
      <c r="A110" s="44" t="s">
        <v>82</v>
      </c>
      <c r="B110" s="32">
        <v>80.04</v>
      </c>
      <c r="C110" s="33" t="s">
        <v>174</v>
      </c>
      <c r="D110" s="42"/>
      <c r="E110" s="33" t="s">
        <v>7</v>
      </c>
      <c r="F110" s="33" t="s">
        <v>226</v>
      </c>
      <c r="IQ110"/>
    </row>
    <row r="111" spans="1:251" s="2" customFormat="1" ht="21" customHeight="1">
      <c r="A111" s="5"/>
      <c r="B111" s="6"/>
      <c r="C111" s="5"/>
      <c r="D111" s="5"/>
      <c r="IQ111"/>
    </row>
    <row r="112" spans="1:251" s="2" customFormat="1" ht="21" customHeight="1">
      <c r="A112" s="45" t="s">
        <v>179</v>
      </c>
      <c r="B112" s="46"/>
      <c r="C112" s="45" t="s">
        <v>180</v>
      </c>
      <c r="D112" s="47" t="s">
        <v>181</v>
      </c>
      <c r="E112" s="48"/>
      <c r="F112" s="48" t="s">
        <v>182</v>
      </c>
      <c r="IQ112"/>
    </row>
    <row r="113" spans="1:251" s="2" customFormat="1" ht="21" customHeight="1">
      <c r="A113" s="45"/>
      <c r="B113" s="46"/>
      <c r="C113" s="45"/>
      <c r="D113" s="47"/>
      <c r="E113" s="48"/>
      <c r="F113" s="48"/>
      <c r="IQ113"/>
    </row>
    <row r="114" spans="1:251" s="2" customFormat="1" ht="21" customHeight="1">
      <c r="A114" s="45" t="s">
        <v>179</v>
      </c>
      <c r="B114" s="46"/>
      <c r="C114" s="45" t="s">
        <v>180</v>
      </c>
      <c r="D114" s="47" t="s">
        <v>181</v>
      </c>
      <c r="E114" s="48"/>
      <c r="F114" s="48" t="s">
        <v>182</v>
      </c>
      <c r="IQ114"/>
    </row>
    <row r="115" spans="1:251" s="2" customFormat="1" ht="39" customHeight="1">
      <c r="A115" s="44" t="s">
        <v>83</v>
      </c>
      <c r="B115" s="32">
        <v>33.55</v>
      </c>
      <c r="C115" s="33" t="s">
        <v>174</v>
      </c>
      <c r="D115" s="42"/>
      <c r="E115" s="33" t="s">
        <v>7</v>
      </c>
      <c r="F115" s="33" t="s">
        <v>227</v>
      </c>
      <c r="IQ115"/>
    </row>
    <row r="116" spans="1:251" s="2" customFormat="1" ht="39" customHeight="1">
      <c r="A116" s="44" t="s">
        <v>84</v>
      </c>
      <c r="B116" s="32">
        <v>111.68</v>
      </c>
      <c r="C116" s="33" t="s">
        <v>174</v>
      </c>
      <c r="D116" s="42"/>
      <c r="E116" s="33" t="s">
        <v>7</v>
      </c>
      <c r="F116" s="33" t="s">
        <v>228</v>
      </c>
      <c r="IQ116"/>
    </row>
    <row r="117" spans="1:251" s="2" customFormat="1" ht="39" customHeight="1">
      <c r="A117" s="44" t="s">
        <v>85</v>
      </c>
      <c r="B117" s="32">
        <v>85.39000000000001</v>
      </c>
      <c r="C117" s="33" t="s">
        <v>174</v>
      </c>
      <c r="D117" s="42"/>
      <c r="E117" s="33" t="s">
        <v>7</v>
      </c>
      <c r="F117" s="33" t="s">
        <v>229</v>
      </c>
      <c r="IQ117"/>
    </row>
    <row r="118" spans="1:251" s="2" customFormat="1" ht="21" customHeight="1">
      <c r="A118" s="29" t="s">
        <v>86</v>
      </c>
      <c r="B118" s="28">
        <f>B119</f>
        <v>6.539999999999982</v>
      </c>
      <c r="C118" s="43">
        <f aca="true" t="shared" si="6" ref="B118:F118">SUM(C119:C123)</f>
        <v>0</v>
      </c>
      <c r="D118" s="43">
        <f t="shared" si="6"/>
        <v>0</v>
      </c>
      <c r="E118" s="43">
        <f t="shared" si="6"/>
        <v>0</v>
      </c>
      <c r="F118" s="43">
        <f t="shared" si="6"/>
        <v>0</v>
      </c>
      <c r="IQ118"/>
    </row>
    <row r="119" spans="1:251" s="2" customFormat="1" ht="39" customHeight="1">
      <c r="A119" s="31" t="s">
        <v>12</v>
      </c>
      <c r="B119" s="32">
        <v>6.539999999999982</v>
      </c>
      <c r="C119" s="33" t="s">
        <v>174</v>
      </c>
      <c r="D119" s="50"/>
      <c r="E119" s="33" t="s">
        <v>7</v>
      </c>
      <c r="F119" s="33" t="s">
        <v>230</v>
      </c>
      <c r="IQ119"/>
    </row>
    <row r="120" spans="1:251" s="2" customFormat="1" ht="39" customHeight="1">
      <c r="A120" s="44" t="s">
        <v>87</v>
      </c>
      <c r="B120" s="32">
        <v>12.909999999999984</v>
      </c>
      <c r="C120" s="33" t="s">
        <v>174</v>
      </c>
      <c r="D120" s="42"/>
      <c r="E120" s="33" t="s">
        <v>7</v>
      </c>
      <c r="F120" s="33" t="s">
        <v>231</v>
      </c>
      <c r="IQ120"/>
    </row>
    <row r="121" spans="1:251" s="2" customFormat="1" ht="39" customHeight="1">
      <c r="A121" s="44" t="s">
        <v>88</v>
      </c>
      <c r="B121" s="32">
        <v>20.75</v>
      </c>
      <c r="C121" s="33" t="s">
        <v>174</v>
      </c>
      <c r="D121" s="42"/>
      <c r="E121" s="33" t="s">
        <v>7</v>
      </c>
      <c r="F121" s="33" t="s">
        <v>232</v>
      </c>
      <c r="IQ121"/>
    </row>
    <row r="122" spans="1:251" s="2" customFormat="1" ht="39" customHeight="1">
      <c r="A122" s="44" t="s">
        <v>89</v>
      </c>
      <c r="B122" s="32">
        <v>1.4899999999999998</v>
      </c>
      <c r="C122" s="33" t="s">
        <v>174</v>
      </c>
      <c r="D122" s="42"/>
      <c r="E122" s="33" t="s">
        <v>7</v>
      </c>
      <c r="F122" s="33" t="s">
        <v>233</v>
      </c>
      <c r="IQ122"/>
    </row>
    <row r="123" spans="1:251" s="2" customFormat="1" ht="39" customHeight="1">
      <c r="A123" s="44" t="s">
        <v>90</v>
      </c>
      <c r="B123" s="32">
        <v>44.94999999999996</v>
      </c>
      <c r="C123" s="33" t="s">
        <v>174</v>
      </c>
      <c r="D123" s="33" t="s">
        <v>176</v>
      </c>
      <c r="E123" s="33" t="s">
        <v>7</v>
      </c>
      <c r="F123" s="33" t="s">
        <v>234</v>
      </c>
      <c r="IQ123"/>
    </row>
    <row r="124" spans="1:251" s="2" customFormat="1" ht="21" customHeight="1">
      <c r="A124" s="29" t="s">
        <v>91</v>
      </c>
      <c r="B124" s="28">
        <f>B125</f>
        <v>81.67000000000003</v>
      </c>
      <c r="C124" s="43">
        <f>SUM(C125:C134)</f>
        <v>0</v>
      </c>
      <c r="D124" s="43"/>
      <c r="E124" s="43">
        <f>SUM(E125:E134)</f>
        <v>0</v>
      </c>
      <c r="F124" s="43">
        <f>SUM(F125:F134)</f>
        <v>0</v>
      </c>
      <c r="IQ124"/>
    </row>
    <row r="125" spans="1:251" s="2" customFormat="1" ht="39" customHeight="1">
      <c r="A125" s="31" t="s">
        <v>12</v>
      </c>
      <c r="B125" s="32">
        <v>81.67000000000003</v>
      </c>
      <c r="C125" s="33" t="s">
        <v>174</v>
      </c>
      <c r="D125" s="50"/>
      <c r="E125" s="33" t="s">
        <v>7</v>
      </c>
      <c r="F125" s="33" t="s">
        <v>235</v>
      </c>
      <c r="IQ125"/>
    </row>
    <row r="126" spans="1:251" s="2" customFormat="1" ht="39" customHeight="1">
      <c r="A126" s="44" t="s">
        <v>92</v>
      </c>
      <c r="B126" s="32">
        <v>519.09</v>
      </c>
      <c r="C126" s="33" t="s">
        <v>174</v>
      </c>
      <c r="D126" s="42"/>
      <c r="E126" s="33" t="s">
        <v>7</v>
      </c>
      <c r="F126" s="33" t="s">
        <v>236</v>
      </c>
      <c r="IQ126"/>
    </row>
    <row r="127" spans="1:251" s="2" customFormat="1" ht="39" customHeight="1">
      <c r="A127" s="44" t="s">
        <v>93</v>
      </c>
      <c r="B127" s="32">
        <v>162.33000000000004</v>
      </c>
      <c r="C127" s="33" t="s">
        <v>174</v>
      </c>
      <c r="D127" s="42"/>
      <c r="E127" s="33" t="s">
        <v>7</v>
      </c>
      <c r="F127" s="35"/>
      <c r="IQ127"/>
    </row>
    <row r="128" spans="1:251" s="2" customFormat="1" ht="39" customHeight="1">
      <c r="A128" s="44" t="s">
        <v>94</v>
      </c>
      <c r="B128" s="32">
        <v>11.82</v>
      </c>
      <c r="C128" s="33" t="s">
        <v>174</v>
      </c>
      <c r="D128" s="42"/>
      <c r="E128" s="33" t="s">
        <v>7</v>
      </c>
      <c r="F128" s="33" t="s">
        <v>237</v>
      </c>
      <c r="IQ128"/>
    </row>
    <row r="129" spans="1:251" s="2" customFormat="1" ht="21" customHeight="1">
      <c r="A129" s="5"/>
      <c r="B129" s="6"/>
      <c r="C129" s="5"/>
      <c r="D129" s="5"/>
      <c r="IQ129"/>
    </row>
    <row r="130" spans="1:251" s="2" customFormat="1" ht="21" customHeight="1">
      <c r="A130" s="45" t="s">
        <v>179</v>
      </c>
      <c r="B130" s="46"/>
      <c r="C130" s="45" t="s">
        <v>180</v>
      </c>
      <c r="D130" s="47" t="s">
        <v>181</v>
      </c>
      <c r="E130" s="48"/>
      <c r="F130" s="48" t="s">
        <v>182</v>
      </c>
      <c r="IQ130"/>
    </row>
    <row r="131" spans="1:251" s="2" customFormat="1" ht="21" customHeight="1">
      <c r="A131" s="45"/>
      <c r="B131" s="46"/>
      <c r="C131" s="45"/>
      <c r="D131" s="47"/>
      <c r="E131" s="48"/>
      <c r="F131" s="48"/>
      <c r="IQ131"/>
    </row>
    <row r="132" spans="1:251" s="2" customFormat="1" ht="21" customHeight="1">
      <c r="A132" s="45" t="s">
        <v>179</v>
      </c>
      <c r="B132" s="46"/>
      <c r="C132" s="45" t="s">
        <v>180</v>
      </c>
      <c r="D132" s="47" t="s">
        <v>181</v>
      </c>
      <c r="E132" s="48"/>
      <c r="F132" s="48" t="s">
        <v>182</v>
      </c>
      <c r="IQ132"/>
    </row>
    <row r="133" spans="1:251" s="2" customFormat="1" ht="39" customHeight="1">
      <c r="A133" s="44" t="s">
        <v>95</v>
      </c>
      <c r="B133" s="32">
        <v>31.140000000000015</v>
      </c>
      <c r="C133" s="33" t="s">
        <v>174</v>
      </c>
      <c r="D133" s="42"/>
      <c r="E133" s="33" t="s">
        <v>7</v>
      </c>
      <c r="F133" s="35"/>
      <c r="IQ133"/>
    </row>
    <row r="134" spans="1:251" s="2" customFormat="1" ht="39" customHeight="1">
      <c r="A134" s="44" t="s">
        <v>96</v>
      </c>
      <c r="B134" s="32">
        <v>47.27999999999997</v>
      </c>
      <c r="C134" s="33" t="s">
        <v>174</v>
      </c>
      <c r="D134" s="42"/>
      <c r="E134" s="33" t="s">
        <v>7</v>
      </c>
      <c r="F134" s="33" t="s">
        <v>238</v>
      </c>
      <c r="IQ134"/>
    </row>
    <row r="135" spans="1:251" s="2" customFormat="1" ht="21" customHeight="1">
      <c r="A135" s="29" t="s">
        <v>97</v>
      </c>
      <c r="B135" s="28">
        <f>SUM(B136:B138)</f>
        <v>54.68999999999997</v>
      </c>
      <c r="C135" s="43">
        <f aca="true" t="shared" si="7" ref="B135:F135">SUM(C136:C141)</f>
        <v>0</v>
      </c>
      <c r="D135" s="43">
        <f t="shared" si="7"/>
        <v>0</v>
      </c>
      <c r="E135" s="43">
        <f t="shared" si="7"/>
        <v>0</v>
      </c>
      <c r="F135" s="43">
        <f t="shared" si="7"/>
        <v>0</v>
      </c>
      <c r="IQ135"/>
    </row>
    <row r="136" spans="1:251" s="2" customFormat="1" ht="39" customHeight="1">
      <c r="A136" s="31" t="s">
        <v>12</v>
      </c>
      <c r="B136" s="32">
        <v>54.57999999999996</v>
      </c>
      <c r="C136" s="33" t="s">
        <v>174</v>
      </c>
      <c r="D136" s="42"/>
      <c r="E136" s="33" t="s">
        <v>7</v>
      </c>
      <c r="F136" s="33" t="s">
        <v>239</v>
      </c>
      <c r="IQ136"/>
    </row>
    <row r="137" spans="1:251" s="2" customFormat="1" ht="39" customHeight="1">
      <c r="A137" s="31" t="s">
        <v>98</v>
      </c>
      <c r="B137" s="32">
        <v>0.09</v>
      </c>
      <c r="C137" s="34">
        <v>0</v>
      </c>
      <c r="D137" s="33" t="s">
        <v>176</v>
      </c>
      <c r="E137" s="35"/>
      <c r="F137" s="35"/>
      <c r="IQ137"/>
    </row>
    <row r="138" spans="1:251" s="2" customFormat="1" ht="39" customHeight="1">
      <c r="A138" s="31" t="s">
        <v>99</v>
      </c>
      <c r="B138" s="32">
        <v>0.02</v>
      </c>
      <c r="C138" s="34">
        <v>0</v>
      </c>
      <c r="D138" s="33" t="s">
        <v>176</v>
      </c>
      <c r="E138" s="35"/>
      <c r="F138" s="35"/>
      <c r="IQ138"/>
    </row>
    <row r="139" spans="1:251" s="2" customFormat="1" ht="39" customHeight="1">
      <c r="A139" s="44" t="s">
        <v>100</v>
      </c>
      <c r="B139" s="32">
        <v>92.86</v>
      </c>
      <c r="C139" s="33" t="s">
        <v>174</v>
      </c>
      <c r="D139" s="33" t="s">
        <v>176</v>
      </c>
      <c r="E139" s="33" t="s">
        <v>7</v>
      </c>
      <c r="F139" s="33" t="s">
        <v>240</v>
      </c>
      <c r="IQ139"/>
    </row>
    <row r="140" spans="1:251" s="2" customFormat="1" ht="39" customHeight="1">
      <c r="A140" s="44" t="s">
        <v>101</v>
      </c>
      <c r="B140" s="32">
        <v>233.55</v>
      </c>
      <c r="C140" s="33" t="s">
        <v>174</v>
      </c>
      <c r="D140" s="33" t="s">
        <v>176</v>
      </c>
      <c r="E140" s="33" t="s">
        <v>7</v>
      </c>
      <c r="F140" s="33" t="s">
        <v>241</v>
      </c>
      <c r="IQ140"/>
    </row>
    <row r="141" spans="1:251" s="2" customFormat="1" ht="39" customHeight="1">
      <c r="A141" s="44" t="s">
        <v>102</v>
      </c>
      <c r="B141" s="32">
        <v>230.1099999999999</v>
      </c>
      <c r="C141" s="33" t="s">
        <v>174</v>
      </c>
      <c r="D141" s="33" t="s">
        <v>176</v>
      </c>
      <c r="E141" s="33" t="s">
        <v>7</v>
      </c>
      <c r="F141" s="33" t="s">
        <v>242</v>
      </c>
      <c r="IQ141"/>
    </row>
    <row r="142" spans="1:251" s="2" customFormat="1" ht="21" customHeight="1">
      <c r="A142" s="29" t="s">
        <v>103</v>
      </c>
      <c r="B142" s="28">
        <f>SUM(B143:B144)</f>
        <v>22.439999999999948</v>
      </c>
      <c r="C142" s="43">
        <f>SUM(C143:C154)</f>
        <v>0</v>
      </c>
      <c r="D142" s="43">
        <f>SUM(D143:D154)</f>
        <v>0</v>
      </c>
      <c r="E142" s="43">
        <f>SUM(E143:E154)</f>
        <v>0</v>
      </c>
      <c r="F142" s="43">
        <f>SUM(F143:F154)</f>
        <v>0</v>
      </c>
      <c r="IQ142"/>
    </row>
    <row r="143" spans="1:251" s="2" customFormat="1" ht="39" customHeight="1">
      <c r="A143" s="31" t="s">
        <v>12</v>
      </c>
      <c r="B143" s="32">
        <v>10.269999999999946</v>
      </c>
      <c r="C143" s="33" t="s">
        <v>174</v>
      </c>
      <c r="D143" s="50"/>
      <c r="E143" s="33" t="s">
        <v>7</v>
      </c>
      <c r="F143" s="35"/>
      <c r="IQ143"/>
    </row>
    <row r="144" spans="1:251" s="2" customFormat="1" ht="39" customHeight="1">
      <c r="A144" s="31" t="s">
        <v>104</v>
      </c>
      <c r="B144" s="32">
        <v>12.17</v>
      </c>
      <c r="C144" s="34">
        <v>0</v>
      </c>
      <c r="D144" s="33" t="s">
        <v>176</v>
      </c>
      <c r="E144" s="35"/>
      <c r="F144" s="35"/>
      <c r="IQ144"/>
    </row>
    <row r="145" spans="1:251" s="2" customFormat="1" ht="39" customHeight="1">
      <c r="A145" s="44" t="s">
        <v>105</v>
      </c>
      <c r="B145" s="32">
        <v>28.39999999999999</v>
      </c>
      <c r="C145" s="33" t="s">
        <v>174</v>
      </c>
      <c r="D145" s="33" t="s">
        <v>176</v>
      </c>
      <c r="E145" s="33" t="s">
        <v>7</v>
      </c>
      <c r="F145" s="35"/>
      <c r="IQ145"/>
    </row>
    <row r="146" spans="1:251" s="2" customFormat="1" ht="39" customHeight="1">
      <c r="A146" s="44" t="s">
        <v>106</v>
      </c>
      <c r="B146" s="32">
        <v>170.39</v>
      </c>
      <c r="C146" s="33" t="s">
        <v>174</v>
      </c>
      <c r="D146" s="33" t="s">
        <v>176</v>
      </c>
      <c r="E146" s="33" t="s">
        <v>7</v>
      </c>
      <c r="F146" s="33" t="s">
        <v>243</v>
      </c>
      <c r="IQ146"/>
    </row>
    <row r="147" spans="1:251" s="2" customFormat="1" ht="21" customHeight="1">
      <c r="A147" s="5"/>
      <c r="B147" s="6"/>
      <c r="C147" s="5"/>
      <c r="D147" s="5"/>
      <c r="IQ147"/>
    </row>
    <row r="148" spans="1:251" s="2" customFormat="1" ht="21" customHeight="1">
      <c r="A148" s="45" t="s">
        <v>179</v>
      </c>
      <c r="B148" s="46"/>
      <c r="C148" s="45" t="s">
        <v>180</v>
      </c>
      <c r="D148" s="47" t="s">
        <v>181</v>
      </c>
      <c r="E148" s="48"/>
      <c r="F148" s="48" t="s">
        <v>182</v>
      </c>
      <c r="IQ148"/>
    </row>
    <row r="149" spans="1:251" s="2" customFormat="1" ht="21" customHeight="1">
      <c r="A149" s="45"/>
      <c r="B149" s="46"/>
      <c r="C149" s="45"/>
      <c r="D149" s="47"/>
      <c r="E149" s="48"/>
      <c r="F149" s="48"/>
      <c r="IQ149"/>
    </row>
    <row r="150" spans="1:251" s="2" customFormat="1" ht="21" customHeight="1">
      <c r="A150" s="45" t="s">
        <v>179</v>
      </c>
      <c r="B150" s="46"/>
      <c r="C150" s="45" t="s">
        <v>180</v>
      </c>
      <c r="D150" s="47" t="s">
        <v>181</v>
      </c>
      <c r="E150" s="48"/>
      <c r="F150" s="48" t="s">
        <v>182</v>
      </c>
      <c r="IQ150"/>
    </row>
    <row r="151" spans="1:251" s="2" customFormat="1" ht="39" customHeight="1">
      <c r="A151" s="44" t="s">
        <v>107</v>
      </c>
      <c r="B151" s="32">
        <v>144.7800000000002</v>
      </c>
      <c r="C151" s="33" t="s">
        <v>174</v>
      </c>
      <c r="D151" s="33" t="s">
        <v>176</v>
      </c>
      <c r="E151" s="33" t="s">
        <v>7</v>
      </c>
      <c r="F151" s="35"/>
      <c r="IQ151"/>
    </row>
    <row r="152" spans="1:251" s="2" customFormat="1" ht="39" customHeight="1">
      <c r="A152" s="44" t="s">
        <v>108</v>
      </c>
      <c r="B152" s="32">
        <v>6.02</v>
      </c>
      <c r="C152" s="33" t="s">
        <v>174</v>
      </c>
      <c r="D152" s="33" t="s">
        <v>176</v>
      </c>
      <c r="E152" s="33" t="s">
        <v>7</v>
      </c>
      <c r="F152" s="35"/>
      <c r="IQ152"/>
    </row>
    <row r="153" spans="1:251" s="2" customFormat="1" ht="39" customHeight="1">
      <c r="A153" s="44" t="s">
        <v>109</v>
      </c>
      <c r="B153" s="32">
        <v>27.33999999999999</v>
      </c>
      <c r="C153" s="33" t="s">
        <v>174</v>
      </c>
      <c r="D153" s="33" t="s">
        <v>176</v>
      </c>
      <c r="E153" s="35"/>
      <c r="F153" s="35"/>
      <c r="IQ153"/>
    </row>
    <row r="154" spans="1:251" s="2" customFormat="1" ht="39" customHeight="1">
      <c r="A154" s="44" t="s">
        <v>110</v>
      </c>
      <c r="B154" s="32">
        <v>38.7</v>
      </c>
      <c r="C154" s="33" t="s">
        <v>174</v>
      </c>
      <c r="D154" s="33" t="s">
        <v>176</v>
      </c>
      <c r="E154" s="33" t="s">
        <v>7</v>
      </c>
      <c r="F154" s="33" t="s">
        <v>244</v>
      </c>
      <c r="IQ154"/>
    </row>
    <row r="155" spans="1:251" s="2" customFormat="1" ht="21" customHeight="1">
      <c r="A155" s="29" t="s">
        <v>111</v>
      </c>
      <c r="B155" s="28">
        <f>B156</f>
        <v>0.03999999999999915</v>
      </c>
      <c r="C155" s="43">
        <f aca="true" t="shared" si="8" ref="B155:F155">SUM(C156:C160)</f>
        <v>0</v>
      </c>
      <c r="D155" s="43"/>
      <c r="E155" s="43">
        <f t="shared" si="8"/>
        <v>0</v>
      </c>
      <c r="F155" s="43">
        <f t="shared" si="8"/>
        <v>0</v>
      </c>
      <c r="IQ155"/>
    </row>
    <row r="156" spans="1:251" s="2" customFormat="1" ht="39" customHeight="1">
      <c r="A156" s="31" t="s">
        <v>12</v>
      </c>
      <c r="B156" s="32">
        <v>0.03999999999999915</v>
      </c>
      <c r="C156" s="33" t="s">
        <v>174</v>
      </c>
      <c r="D156" s="50"/>
      <c r="E156" s="35"/>
      <c r="F156" s="35"/>
      <c r="IQ156"/>
    </row>
    <row r="157" spans="1:251" s="2" customFormat="1" ht="39" customHeight="1">
      <c r="A157" s="44" t="s">
        <v>112</v>
      </c>
      <c r="B157" s="32">
        <v>17.71</v>
      </c>
      <c r="C157" s="33" t="s">
        <v>174</v>
      </c>
      <c r="D157" s="42"/>
      <c r="E157" s="33" t="s">
        <v>7</v>
      </c>
      <c r="F157" s="35"/>
      <c r="IQ157"/>
    </row>
    <row r="158" spans="1:251" s="2" customFormat="1" ht="39" customHeight="1">
      <c r="A158" s="44" t="s">
        <v>113</v>
      </c>
      <c r="B158" s="32">
        <v>16.61999999999998</v>
      </c>
      <c r="C158" s="33" t="s">
        <v>174</v>
      </c>
      <c r="D158" s="42"/>
      <c r="E158" s="33" t="s">
        <v>7</v>
      </c>
      <c r="F158" s="33" t="s">
        <v>245</v>
      </c>
      <c r="IQ158"/>
    </row>
    <row r="159" spans="1:251" s="2" customFormat="1" ht="39" customHeight="1">
      <c r="A159" s="44" t="s">
        <v>114</v>
      </c>
      <c r="B159" s="32">
        <v>0.03999999999999915</v>
      </c>
      <c r="C159" s="33" t="s">
        <v>174</v>
      </c>
      <c r="D159" s="42"/>
      <c r="E159" s="35"/>
      <c r="F159" s="35"/>
      <c r="IQ159"/>
    </row>
    <row r="160" spans="1:251" s="2" customFormat="1" ht="39" customHeight="1">
      <c r="A160" s="44" t="s">
        <v>115</v>
      </c>
      <c r="B160" s="32">
        <v>3.1600000000000183</v>
      </c>
      <c r="C160" s="33" t="s">
        <v>174</v>
      </c>
      <c r="D160" s="42"/>
      <c r="E160" s="33" t="s">
        <v>7</v>
      </c>
      <c r="F160" s="33" t="s">
        <v>246</v>
      </c>
      <c r="IQ160"/>
    </row>
    <row r="161" spans="1:251" s="2" customFormat="1" ht="21" customHeight="1">
      <c r="A161" s="29" t="s">
        <v>116</v>
      </c>
      <c r="B161" s="56">
        <f>B162</f>
        <v>4.51</v>
      </c>
      <c r="C161" s="57">
        <f aca="true" t="shared" si="9" ref="B161:F161">SUM(C162:C164)</f>
        <v>0</v>
      </c>
      <c r="D161" s="57"/>
      <c r="E161" s="57">
        <f t="shared" si="9"/>
        <v>0</v>
      </c>
      <c r="F161" s="57">
        <f t="shared" si="9"/>
        <v>0</v>
      </c>
      <c r="IQ161"/>
    </row>
    <row r="162" spans="1:251" s="2" customFormat="1" ht="39" customHeight="1">
      <c r="A162" s="31" t="s">
        <v>12</v>
      </c>
      <c r="B162" s="32">
        <v>4.51</v>
      </c>
      <c r="C162" s="33" t="s">
        <v>174</v>
      </c>
      <c r="D162" s="42"/>
      <c r="E162" s="33" t="s">
        <v>7</v>
      </c>
      <c r="F162" s="35"/>
      <c r="IQ162"/>
    </row>
    <row r="163" spans="1:251" s="2" customFormat="1" ht="39" customHeight="1">
      <c r="A163" s="44" t="s">
        <v>117</v>
      </c>
      <c r="B163" s="32">
        <v>82.94999999999999</v>
      </c>
      <c r="C163" s="33" t="s">
        <v>174</v>
      </c>
      <c r="D163" s="42"/>
      <c r="E163" s="33" t="s">
        <v>7</v>
      </c>
      <c r="F163" s="33" t="s">
        <v>247</v>
      </c>
      <c r="IQ163"/>
    </row>
    <row r="164" spans="1:251" s="2" customFormat="1" ht="39" customHeight="1">
      <c r="A164" s="44" t="s">
        <v>118</v>
      </c>
      <c r="B164" s="32">
        <v>29.34</v>
      </c>
      <c r="C164" s="34">
        <v>0</v>
      </c>
      <c r="D164" s="42"/>
      <c r="E164" s="33" t="s">
        <v>7</v>
      </c>
      <c r="F164" s="33" t="s">
        <v>248</v>
      </c>
      <c r="IQ164"/>
    </row>
    <row r="165" spans="1:251" s="2" customFormat="1" ht="21" customHeight="1">
      <c r="A165" s="5"/>
      <c r="B165" s="6"/>
      <c r="C165" s="5"/>
      <c r="D165" s="5"/>
      <c r="IQ165"/>
    </row>
    <row r="166" spans="1:251" s="2" customFormat="1" ht="21" customHeight="1">
      <c r="A166" s="45" t="s">
        <v>179</v>
      </c>
      <c r="B166" s="46"/>
      <c r="C166" s="45" t="s">
        <v>180</v>
      </c>
      <c r="D166" s="47" t="s">
        <v>181</v>
      </c>
      <c r="E166" s="48"/>
      <c r="F166" s="48" t="s">
        <v>182</v>
      </c>
      <c r="IQ166"/>
    </row>
    <row r="167" spans="1:251" s="2" customFormat="1" ht="21" customHeight="1">
      <c r="A167" s="45"/>
      <c r="B167" s="46"/>
      <c r="C167" s="45"/>
      <c r="D167" s="47"/>
      <c r="E167" s="48"/>
      <c r="F167" s="48"/>
      <c r="IQ167"/>
    </row>
    <row r="168" spans="1:251" s="2" customFormat="1" ht="21" customHeight="1">
      <c r="A168" s="45" t="s">
        <v>179</v>
      </c>
      <c r="B168" s="46"/>
      <c r="C168" s="45" t="s">
        <v>180</v>
      </c>
      <c r="D168" s="47" t="s">
        <v>181</v>
      </c>
      <c r="E168" s="48"/>
      <c r="F168" s="48" t="s">
        <v>182</v>
      </c>
      <c r="IQ168"/>
    </row>
    <row r="169" spans="1:251" s="2" customFormat="1" ht="21" customHeight="1">
      <c r="A169" s="29" t="s">
        <v>119</v>
      </c>
      <c r="B169" s="28">
        <f>SUM(B170:B187)</f>
        <v>1517.01</v>
      </c>
      <c r="C169" s="43">
        <f>SUM(C170:C187)</f>
        <v>0</v>
      </c>
      <c r="D169" s="43">
        <f>SUM(D170:D187)</f>
        <v>0</v>
      </c>
      <c r="E169" s="43">
        <f>SUM(E170:E187)</f>
        <v>0</v>
      </c>
      <c r="F169" s="43">
        <f>SUM(F170:F187)</f>
        <v>0</v>
      </c>
      <c r="IQ169"/>
    </row>
    <row r="170" spans="1:251" s="2" customFormat="1" ht="39" customHeight="1">
      <c r="A170" s="31" t="s">
        <v>120</v>
      </c>
      <c r="B170" s="32">
        <v>1197.0399999999997</v>
      </c>
      <c r="C170" s="33" t="s">
        <v>174</v>
      </c>
      <c r="D170" s="50"/>
      <c r="E170" s="33" t="s">
        <v>7</v>
      </c>
      <c r="F170" s="33" t="s">
        <v>249</v>
      </c>
      <c r="IQ170"/>
    </row>
    <row r="171" spans="1:251" s="2" customFormat="1" ht="39" customHeight="1">
      <c r="A171" s="31" t="s">
        <v>121</v>
      </c>
      <c r="B171" s="32">
        <v>80.52</v>
      </c>
      <c r="C171" s="42"/>
      <c r="D171" s="33" t="s">
        <v>176</v>
      </c>
      <c r="E171" s="35"/>
      <c r="F171" s="35"/>
      <c r="IQ171"/>
    </row>
    <row r="172" spans="1:251" s="2" customFormat="1" ht="39" customHeight="1">
      <c r="A172" s="31" t="s">
        <v>122</v>
      </c>
      <c r="B172" s="32">
        <v>36.68</v>
      </c>
      <c r="C172" s="42"/>
      <c r="D172" s="33" t="s">
        <v>176</v>
      </c>
      <c r="E172" s="35"/>
      <c r="F172" s="35"/>
      <c r="IQ172"/>
    </row>
    <row r="173" spans="1:251" s="2" customFormat="1" ht="39" customHeight="1">
      <c r="A173" s="31" t="s">
        <v>123</v>
      </c>
      <c r="B173" s="32">
        <v>18.86</v>
      </c>
      <c r="C173" s="42"/>
      <c r="D173" s="33" t="s">
        <v>176</v>
      </c>
      <c r="E173" s="35"/>
      <c r="F173" s="35"/>
      <c r="IQ173"/>
    </row>
    <row r="174" spans="1:251" s="2" customFormat="1" ht="39" customHeight="1">
      <c r="A174" s="31" t="s">
        <v>124</v>
      </c>
      <c r="B174" s="32">
        <v>2.13</v>
      </c>
      <c r="C174" s="42"/>
      <c r="D174" s="33" t="s">
        <v>176</v>
      </c>
      <c r="E174" s="35"/>
      <c r="F174" s="35"/>
      <c r="IQ174"/>
    </row>
    <row r="175" spans="1:251" s="2" customFormat="1" ht="39" customHeight="1">
      <c r="A175" s="31" t="s">
        <v>125</v>
      </c>
      <c r="B175" s="32">
        <v>16.94</v>
      </c>
      <c r="C175" s="42"/>
      <c r="D175" s="33" t="s">
        <v>176</v>
      </c>
      <c r="E175" s="35"/>
      <c r="F175" s="35"/>
      <c r="IQ175"/>
    </row>
    <row r="176" spans="1:251" s="2" customFormat="1" ht="39" customHeight="1">
      <c r="A176" s="31" t="s">
        <v>126</v>
      </c>
      <c r="B176" s="32">
        <v>0.93</v>
      </c>
      <c r="C176" s="42"/>
      <c r="D176" s="33" t="s">
        <v>176</v>
      </c>
      <c r="E176" s="35"/>
      <c r="F176" s="35"/>
      <c r="IQ176"/>
    </row>
    <row r="177" spans="1:251" s="2" customFormat="1" ht="39" customHeight="1">
      <c r="A177" s="31" t="s">
        <v>127</v>
      </c>
      <c r="B177" s="32">
        <v>10.61</v>
      </c>
      <c r="C177" s="42"/>
      <c r="D177" s="33" t="s">
        <v>176</v>
      </c>
      <c r="E177" s="35"/>
      <c r="F177" s="35"/>
      <c r="IQ177"/>
    </row>
    <row r="178" spans="1:251" s="2" customFormat="1" ht="39" customHeight="1">
      <c r="A178" s="31" t="s">
        <v>128</v>
      </c>
      <c r="B178" s="32">
        <v>29.89</v>
      </c>
      <c r="C178" s="42"/>
      <c r="D178" s="33" t="s">
        <v>176</v>
      </c>
      <c r="E178" s="35"/>
      <c r="F178" s="35"/>
      <c r="IQ178"/>
    </row>
    <row r="179" spans="1:251" s="2" customFormat="1" ht="39" customHeight="1">
      <c r="A179" s="31" t="s">
        <v>129</v>
      </c>
      <c r="B179" s="32">
        <v>6</v>
      </c>
      <c r="C179" s="42"/>
      <c r="D179" s="33" t="s">
        <v>176</v>
      </c>
      <c r="E179" s="35"/>
      <c r="F179" s="35"/>
      <c r="IQ179"/>
    </row>
    <row r="180" spans="1:251" s="2" customFormat="1" ht="39" customHeight="1">
      <c r="A180" s="31" t="s">
        <v>130</v>
      </c>
      <c r="B180" s="32">
        <v>42.38</v>
      </c>
      <c r="C180" s="42"/>
      <c r="D180" s="33" t="s">
        <v>176</v>
      </c>
      <c r="E180" s="35"/>
      <c r="F180" s="35"/>
      <c r="IQ180"/>
    </row>
    <row r="181" spans="1:251" s="2" customFormat="1" ht="39" customHeight="1">
      <c r="A181" s="31" t="s">
        <v>131</v>
      </c>
      <c r="B181" s="32">
        <v>33.65</v>
      </c>
      <c r="C181" s="42"/>
      <c r="D181" s="33" t="s">
        <v>176</v>
      </c>
      <c r="E181" s="35"/>
      <c r="F181" s="35"/>
      <c r="IQ181"/>
    </row>
    <row r="182" spans="1:251" s="2" customFormat="1" ht="21" customHeight="1">
      <c r="A182" s="5"/>
      <c r="B182" s="6"/>
      <c r="C182" s="5"/>
      <c r="D182" s="5"/>
      <c r="IQ182"/>
    </row>
    <row r="183" spans="1:251" s="2" customFormat="1" ht="21" customHeight="1">
      <c r="A183" s="45" t="s">
        <v>179</v>
      </c>
      <c r="B183" s="46"/>
      <c r="C183" s="45" t="s">
        <v>180</v>
      </c>
      <c r="D183" s="47" t="s">
        <v>181</v>
      </c>
      <c r="E183" s="48"/>
      <c r="F183" s="48" t="s">
        <v>182</v>
      </c>
      <c r="IQ183"/>
    </row>
    <row r="184" spans="1:251" s="2" customFormat="1" ht="21" customHeight="1">
      <c r="A184" s="45"/>
      <c r="B184" s="46"/>
      <c r="C184" s="45"/>
      <c r="D184" s="47"/>
      <c r="E184" s="48"/>
      <c r="F184" s="48"/>
      <c r="IQ184"/>
    </row>
    <row r="185" spans="1:251" s="2" customFormat="1" ht="21" customHeight="1">
      <c r="A185" s="45" t="s">
        <v>179</v>
      </c>
      <c r="B185" s="46"/>
      <c r="C185" s="45" t="s">
        <v>180</v>
      </c>
      <c r="D185" s="47" t="s">
        <v>181</v>
      </c>
      <c r="E185" s="48"/>
      <c r="F185" s="48" t="s">
        <v>182</v>
      </c>
      <c r="IQ185"/>
    </row>
    <row r="186" spans="1:251" s="2" customFormat="1" ht="39" customHeight="1">
      <c r="A186" s="31" t="s">
        <v>132</v>
      </c>
      <c r="B186" s="32">
        <v>20.27</v>
      </c>
      <c r="C186" s="42"/>
      <c r="D186" s="33" t="s">
        <v>176</v>
      </c>
      <c r="E186" s="35"/>
      <c r="F186" s="35"/>
      <c r="IQ186"/>
    </row>
    <row r="187" spans="1:251" s="2" customFormat="1" ht="39" customHeight="1">
      <c r="A187" s="31" t="s">
        <v>133</v>
      </c>
      <c r="B187" s="32">
        <v>21.11</v>
      </c>
      <c r="C187" s="42"/>
      <c r="D187" s="33" t="s">
        <v>176</v>
      </c>
      <c r="E187" s="35"/>
      <c r="F187" s="35"/>
      <c r="IQ187"/>
    </row>
    <row r="188" spans="1:251" s="2" customFormat="1" ht="21" customHeight="1">
      <c r="A188" s="29" t="s">
        <v>134</v>
      </c>
      <c r="B188" s="28">
        <f>SUM(B189:B210)</f>
        <v>3402.64</v>
      </c>
      <c r="C188" s="43">
        <f>SUM(C189:C210)</f>
        <v>0</v>
      </c>
      <c r="D188" s="43">
        <f>SUM(D189:D210)</f>
        <v>0</v>
      </c>
      <c r="E188" s="43">
        <f>SUM(E189:E210)</f>
        <v>0</v>
      </c>
      <c r="F188" s="43">
        <f>SUM(F189:F210)</f>
        <v>0</v>
      </c>
      <c r="IQ188"/>
    </row>
    <row r="189" spans="1:251" s="2" customFormat="1" ht="39" customHeight="1">
      <c r="A189" s="31" t="s">
        <v>120</v>
      </c>
      <c r="B189" s="32">
        <v>2576.109999999999</v>
      </c>
      <c r="C189" s="33" t="s">
        <v>174</v>
      </c>
      <c r="D189" s="50"/>
      <c r="E189" s="33" t="s">
        <v>7</v>
      </c>
      <c r="F189" s="33" t="s">
        <v>250</v>
      </c>
      <c r="IQ189"/>
    </row>
    <row r="190" spans="1:251" s="2" customFormat="1" ht="39" customHeight="1">
      <c r="A190" s="31" t="s">
        <v>135</v>
      </c>
      <c r="B190" s="32">
        <v>106.63</v>
      </c>
      <c r="C190" s="42"/>
      <c r="D190" s="33" t="s">
        <v>176</v>
      </c>
      <c r="E190" s="35"/>
      <c r="F190" s="35"/>
      <c r="IQ190"/>
    </row>
    <row r="191" spans="1:251" s="2" customFormat="1" ht="39" customHeight="1">
      <c r="A191" s="31" t="s">
        <v>136</v>
      </c>
      <c r="B191" s="32">
        <v>14.53</v>
      </c>
      <c r="C191" s="42"/>
      <c r="D191" s="33" t="s">
        <v>176</v>
      </c>
      <c r="E191" s="35"/>
      <c r="F191" s="35"/>
      <c r="IQ191"/>
    </row>
    <row r="192" spans="1:251" s="2" customFormat="1" ht="39" customHeight="1">
      <c r="A192" s="31" t="s">
        <v>137</v>
      </c>
      <c r="B192" s="32">
        <v>25.12</v>
      </c>
      <c r="C192" s="42"/>
      <c r="D192" s="33" t="s">
        <v>176</v>
      </c>
      <c r="E192" s="35"/>
      <c r="F192" s="35"/>
      <c r="IQ192"/>
    </row>
    <row r="193" spans="1:251" s="2" customFormat="1" ht="39" customHeight="1">
      <c r="A193" s="31" t="s">
        <v>138</v>
      </c>
      <c r="B193" s="32">
        <v>91.45</v>
      </c>
      <c r="C193" s="42"/>
      <c r="D193" s="33" t="s">
        <v>176</v>
      </c>
      <c r="E193" s="35"/>
      <c r="F193" s="35"/>
      <c r="IQ193"/>
    </row>
    <row r="194" spans="1:251" s="2" customFormat="1" ht="39" customHeight="1">
      <c r="A194" s="31" t="s">
        <v>139</v>
      </c>
      <c r="B194" s="32">
        <v>156.37</v>
      </c>
      <c r="C194" s="42"/>
      <c r="D194" s="33" t="s">
        <v>176</v>
      </c>
      <c r="E194" s="35"/>
      <c r="F194" s="35"/>
      <c r="IQ194"/>
    </row>
    <row r="195" spans="1:251" s="2" customFormat="1" ht="39" customHeight="1">
      <c r="A195" s="31" t="s">
        <v>140</v>
      </c>
      <c r="B195" s="32">
        <v>79.78</v>
      </c>
      <c r="C195" s="42"/>
      <c r="D195" s="33" t="s">
        <v>176</v>
      </c>
      <c r="E195" s="35"/>
      <c r="F195" s="35"/>
      <c r="IQ195"/>
    </row>
    <row r="196" spans="1:251" s="2" customFormat="1" ht="39" customHeight="1">
      <c r="A196" s="31" t="s">
        <v>141</v>
      </c>
      <c r="B196" s="32">
        <v>65.01</v>
      </c>
      <c r="C196" s="42"/>
      <c r="D196" s="33" t="s">
        <v>176</v>
      </c>
      <c r="E196" s="35"/>
      <c r="F196" s="35"/>
      <c r="IQ196"/>
    </row>
    <row r="197" spans="1:251" s="2" customFormat="1" ht="39" customHeight="1">
      <c r="A197" s="31" t="s">
        <v>142</v>
      </c>
      <c r="B197" s="32">
        <v>32.65</v>
      </c>
      <c r="C197" s="42"/>
      <c r="D197" s="33" t="s">
        <v>176</v>
      </c>
      <c r="E197" s="35"/>
      <c r="F197" s="35"/>
      <c r="IQ197"/>
    </row>
    <row r="198" spans="1:251" s="2" customFormat="1" ht="39" customHeight="1">
      <c r="A198" s="31" t="s">
        <v>143</v>
      </c>
      <c r="B198" s="32">
        <v>114.39</v>
      </c>
      <c r="C198" s="42"/>
      <c r="D198" s="33" t="s">
        <v>176</v>
      </c>
      <c r="E198" s="35"/>
      <c r="F198" s="35"/>
      <c r="IQ198"/>
    </row>
    <row r="199" spans="1:251" s="2" customFormat="1" ht="21" customHeight="1">
      <c r="A199" s="5"/>
      <c r="B199" s="6"/>
      <c r="C199" s="5"/>
      <c r="D199" s="5"/>
      <c r="IQ199"/>
    </row>
    <row r="200" spans="1:251" s="2" customFormat="1" ht="21" customHeight="1">
      <c r="A200" s="45" t="s">
        <v>179</v>
      </c>
      <c r="B200" s="46"/>
      <c r="C200" s="45" t="s">
        <v>180</v>
      </c>
      <c r="D200" s="47" t="s">
        <v>181</v>
      </c>
      <c r="E200" s="48"/>
      <c r="F200" s="48" t="s">
        <v>182</v>
      </c>
      <c r="IQ200"/>
    </row>
    <row r="201" spans="1:251" s="2" customFormat="1" ht="21" customHeight="1">
      <c r="A201" s="45"/>
      <c r="B201" s="46"/>
      <c r="C201" s="45"/>
      <c r="D201" s="47"/>
      <c r="E201" s="48"/>
      <c r="F201" s="48"/>
      <c r="IQ201"/>
    </row>
    <row r="202" spans="1:251" s="2" customFormat="1" ht="21" customHeight="1">
      <c r="A202" s="45" t="s">
        <v>179</v>
      </c>
      <c r="B202" s="46"/>
      <c r="C202" s="45" t="s">
        <v>180</v>
      </c>
      <c r="D202" s="47" t="s">
        <v>181</v>
      </c>
      <c r="E202" s="48"/>
      <c r="F202" s="48" t="s">
        <v>182</v>
      </c>
      <c r="IQ202"/>
    </row>
    <row r="203" spans="1:251" s="2" customFormat="1" ht="39" customHeight="1">
      <c r="A203" s="31" t="s">
        <v>144</v>
      </c>
      <c r="B203" s="32">
        <v>2.2</v>
      </c>
      <c r="C203" s="42"/>
      <c r="D203" s="33" t="s">
        <v>176</v>
      </c>
      <c r="E203" s="35"/>
      <c r="F203" s="35"/>
      <c r="IQ203"/>
    </row>
    <row r="204" spans="1:251" s="2" customFormat="1" ht="39" customHeight="1">
      <c r="A204" s="31" t="s">
        <v>145</v>
      </c>
      <c r="B204" s="32">
        <v>6.51</v>
      </c>
      <c r="C204" s="42"/>
      <c r="D204" s="33" t="s">
        <v>176</v>
      </c>
      <c r="E204" s="35"/>
      <c r="F204" s="35"/>
      <c r="IQ204"/>
    </row>
    <row r="205" spans="1:251" s="2" customFormat="1" ht="39" customHeight="1">
      <c r="A205" s="31" t="s">
        <v>146</v>
      </c>
      <c r="B205" s="32">
        <v>13.73</v>
      </c>
      <c r="C205" s="42"/>
      <c r="D205" s="33" t="s">
        <v>176</v>
      </c>
      <c r="E205" s="35"/>
      <c r="F205" s="35"/>
      <c r="IQ205"/>
    </row>
    <row r="206" spans="1:251" s="2" customFormat="1" ht="39" customHeight="1">
      <c r="A206" s="31" t="s">
        <v>147</v>
      </c>
      <c r="B206" s="32">
        <v>30.63</v>
      </c>
      <c r="C206" s="42"/>
      <c r="D206" s="33" t="s">
        <v>176</v>
      </c>
      <c r="E206" s="35"/>
      <c r="F206" s="35"/>
      <c r="IQ206"/>
    </row>
    <row r="207" spans="1:251" s="2" customFormat="1" ht="39" customHeight="1">
      <c r="A207" s="31" t="s">
        <v>148</v>
      </c>
      <c r="B207" s="32">
        <v>16.48</v>
      </c>
      <c r="C207" s="42"/>
      <c r="D207" s="33" t="s">
        <v>176</v>
      </c>
      <c r="E207" s="35"/>
      <c r="F207" s="35"/>
      <c r="IQ207"/>
    </row>
    <row r="208" spans="1:251" s="2" customFormat="1" ht="39" customHeight="1">
      <c r="A208" s="31" t="s">
        <v>149</v>
      </c>
      <c r="B208" s="32">
        <v>8.32</v>
      </c>
      <c r="C208" s="42"/>
      <c r="D208" s="33" t="s">
        <v>176</v>
      </c>
      <c r="E208" s="35"/>
      <c r="F208" s="35"/>
      <c r="IQ208"/>
    </row>
    <row r="209" spans="1:251" s="2" customFormat="1" ht="39" customHeight="1">
      <c r="A209" s="31" t="s">
        <v>150</v>
      </c>
      <c r="B209" s="32">
        <v>30.87</v>
      </c>
      <c r="C209" s="42"/>
      <c r="D209" s="33" t="s">
        <v>176</v>
      </c>
      <c r="E209" s="35"/>
      <c r="F209" s="35"/>
      <c r="IQ209"/>
    </row>
    <row r="210" spans="1:251" s="2" customFormat="1" ht="39" customHeight="1">
      <c r="A210" s="31" t="s">
        <v>151</v>
      </c>
      <c r="B210" s="32">
        <v>31.86</v>
      </c>
      <c r="C210" s="42"/>
      <c r="D210" s="33" t="s">
        <v>176</v>
      </c>
      <c r="E210" s="35"/>
      <c r="F210" s="35"/>
      <c r="IQ210"/>
    </row>
    <row r="211" spans="1:251" s="2" customFormat="1" ht="21" customHeight="1">
      <c r="A211" s="29" t="s">
        <v>152</v>
      </c>
      <c r="B211" s="28">
        <f>SUM(B212:B232)</f>
        <v>2259.400000000002</v>
      </c>
      <c r="C211" s="43">
        <f>SUM(C212:C232)</f>
        <v>0</v>
      </c>
      <c r="D211" s="43">
        <f>SUM(D212:D232)</f>
        <v>0</v>
      </c>
      <c r="E211" s="43">
        <f>SUM(E212:E232)</f>
        <v>0</v>
      </c>
      <c r="F211" s="43">
        <f>SUM(F212:F232)</f>
        <v>0</v>
      </c>
      <c r="IQ211"/>
    </row>
    <row r="212" spans="1:251" s="2" customFormat="1" ht="39" customHeight="1">
      <c r="A212" s="31" t="s">
        <v>120</v>
      </c>
      <c r="B212" s="32">
        <v>1691.4300000000023</v>
      </c>
      <c r="C212" s="33" t="s">
        <v>174</v>
      </c>
      <c r="D212" s="58"/>
      <c r="E212" s="33" t="s">
        <v>7</v>
      </c>
      <c r="F212" s="33" t="s">
        <v>251</v>
      </c>
      <c r="IQ212"/>
    </row>
    <row r="213" spans="1:251" s="2" customFormat="1" ht="39" customHeight="1">
      <c r="A213" s="31" t="s">
        <v>153</v>
      </c>
      <c r="B213" s="32">
        <v>1.33</v>
      </c>
      <c r="C213" s="58"/>
      <c r="D213" s="33" t="s">
        <v>176</v>
      </c>
      <c r="E213" s="35"/>
      <c r="F213" s="35"/>
      <c r="IQ213"/>
    </row>
    <row r="214" spans="1:251" s="2" customFormat="1" ht="39" customHeight="1">
      <c r="A214" s="31" t="s">
        <v>154</v>
      </c>
      <c r="B214" s="32">
        <v>87.22</v>
      </c>
      <c r="C214" s="58"/>
      <c r="D214" s="33" t="s">
        <v>176</v>
      </c>
      <c r="E214" s="35"/>
      <c r="F214" s="35"/>
      <c r="IQ214"/>
    </row>
    <row r="215" spans="1:251" s="2" customFormat="1" ht="39" customHeight="1">
      <c r="A215" s="31" t="s">
        <v>155</v>
      </c>
      <c r="B215" s="32">
        <v>53.04</v>
      </c>
      <c r="C215" s="58"/>
      <c r="D215" s="33" t="s">
        <v>176</v>
      </c>
      <c r="E215" s="35"/>
      <c r="F215" s="35"/>
      <c r="IQ215"/>
    </row>
    <row r="216" spans="1:251" s="2" customFormat="1" ht="21" customHeight="1">
      <c r="A216" s="5"/>
      <c r="B216" s="6"/>
      <c r="C216" s="5"/>
      <c r="D216" s="5"/>
      <c r="IQ216"/>
    </row>
    <row r="217" spans="1:251" s="2" customFormat="1" ht="21" customHeight="1">
      <c r="A217" s="45" t="s">
        <v>179</v>
      </c>
      <c r="B217" s="46"/>
      <c r="C217" s="45" t="s">
        <v>180</v>
      </c>
      <c r="D217" s="47" t="s">
        <v>181</v>
      </c>
      <c r="E217" s="48"/>
      <c r="F217" s="48" t="s">
        <v>182</v>
      </c>
      <c r="IQ217"/>
    </row>
    <row r="218" spans="1:251" s="2" customFormat="1" ht="21" customHeight="1">
      <c r="A218" s="45"/>
      <c r="B218" s="46"/>
      <c r="C218" s="45"/>
      <c r="D218" s="47"/>
      <c r="E218" s="48"/>
      <c r="F218" s="48"/>
      <c r="IQ218"/>
    </row>
    <row r="219" spans="1:251" s="2" customFormat="1" ht="21" customHeight="1">
      <c r="A219" s="45" t="s">
        <v>179</v>
      </c>
      <c r="B219" s="46"/>
      <c r="C219" s="45" t="s">
        <v>180</v>
      </c>
      <c r="D219" s="47" t="s">
        <v>181</v>
      </c>
      <c r="E219" s="48"/>
      <c r="F219" s="48" t="s">
        <v>182</v>
      </c>
      <c r="IQ219"/>
    </row>
    <row r="220" spans="1:251" s="2" customFormat="1" ht="39" customHeight="1">
      <c r="A220" s="31" t="s">
        <v>156</v>
      </c>
      <c r="B220" s="32">
        <v>18.6</v>
      </c>
      <c r="C220" s="58"/>
      <c r="D220" s="33" t="s">
        <v>176</v>
      </c>
      <c r="E220" s="35"/>
      <c r="F220" s="35"/>
      <c r="IQ220"/>
    </row>
    <row r="221" spans="1:251" s="2" customFormat="1" ht="39" customHeight="1">
      <c r="A221" s="31" t="s">
        <v>157</v>
      </c>
      <c r="B221" s="32">
        <v>44.27</v>
      </c>
      <c r="C221" s="58"/>
      <c r="D221" s="33" t="s">
        <v>176</v>
      </c>
      <c r="E221" s="35"/>
      <c r="F221" s="35"/>
      <c r="IQ221"/>
    </row>
    <row r="222" spans="1:251" s="2" customFormat="1" ht="39" customHeight="1">
      <c r="A222" s="31" t="s">
        <v>158</v>
      </c>
      <c r="B222" s="32">
        <v>9.01</v>
      </c>
      <c r="C222" s="58"/>
      <c r="D222" s="33" t="s">
        <v>176</v>
      </c>
      <c r="E222" s="35"/>
      <c r="F222" s="35"/>
      <c r="IQ222"/>
    </row>
    <row r="223" spans="1:251" s="2" customFormat="1" ht="39" customHeight="1">
      <c r="A223" s="31" t="s">
        <v>159</v>
      </c>
      <c r="B223" s="32">
        <v>1.64</v>
      </c>
      <c r="C223" s="58"/>
      <c r="D223" s="33" t="s">
        <v>176</v>
      </c>
      <c r="E223" s="35"/>
      <c r="F223" s="35"/>
      <c r="IQ223"/>
    </row>
    <row r="224" spans="1:251" s="2" customFormat="1" ht="39" customHeight="1">
      <c r="A224" s="31" t="s">
        <v>160</v>
      </c>
      <c r="B224" s="32">
        <v>2.59</v>
      </c>
      <c r="C224" s="58"/>
      <c r="D224" s="33" t="s">
        <v>176</v>
      </c>
      <c r="E224" s="35"/>
      <c r="F224" s="35"/>
      <c r="IQ224"/>
    </row>
    <row r="225" spans="1:251" s="2" customFormat="1" ht="39" customHeight="1">
      <c r="A225" s="31" t="s">
        <v>161</v>
      </c>
      <c r="B225" s="32">
        <v>2.58</v>
      </c>
      <c r="C225" s="58"/>
      <c r="D225" s="33" t="s">
        <v>176</v>
      </c>
      <c r="E225" s="35"/>
      <c r="F225" s="35"/>
      <c r="IQ225"/>
    </row>
    <row r="226" spans="1:251" s="2" customFormat="1" ht="39" customHeight="1">
      <c r="A226" s="31" t="s">
        <v>162</v>
      </c>
      <c r="B226" s="32">
        <v>27.49</v>
      </c>
      <c r="C226" s="58"/>
      <c r="D226" s="33" t="s">
        <v>176</v>
      </c>
      <c r="E226" s="35"/>
      <c r="F226" s="35"/>
      <c r="IQ226"/>
    </row>
    <row r="227" spans="1:251" s="2" customFormat="1" ht="39" customHeight="1">
      <c r="A227" s="31" t="s">
        <v>163</v>
      </c>
      <c r="B227" s="32">
        <v>34.5</v>
      </c>
      <c r="C227" s="58"/>
      <c r="D227" s="33" t="s">
        <v>176</v>
      </c>
      <c r="E227" s="35"/>
      <c r="F227" s="35"/>
      <c r="IQ227"/>
    </row>
    <row r="228" spans="1:251" s="2" customFormat="1" ht="39" customHeight="1">
      <c r="A228" s="31" t="s">
        <v>164</v>
      </c>
      <c r="B228" s="32">
        <v>106</v>
      </c>
      <c r="C228" s="58"/>
      <c r="D228" s="33" t="s">
        <v>176</v>
      </c>
      <c r="E228" s="35"/>
      <c r="F228" s="35"/>
      <c r="IQ228"/>
    </row>
    <row r="229" spans="1:251" s="2" customFormat="1" ht="39" customHeight="1">
      <c r="A229" s="31" t="s">
        <v>165</v>
      </c>
      <c r="B229" s="32">
        <v>34.91</v>
      </c>
      <c r="C229" s="58"/>
      <c r="D229" s="33" t="s">
        <v>176</v>
      </c>
      <c r="E229" s="35"/>
      <c r="F229" s="35"/>
      <c r="IQ229"/>
    </row>
    <row r="230" spans="1:251" s="2" customFormat="1" ht="39" customHeight="1">
      <c r="A230" s="31" t="s">
        <v>166</v>
      </c>
      <c r="B230" s="32">
        <v>59.19</v>
      </c>
      <c r="C230" s="58"/>
      <c r="D230" s="33" t="s">
        <v>176</v>
      </c>
      <c r="E230" s="35"/>
      <c r="F230" s="35"/>
      <c r="IQ230"/>
    </row>
    <row r="231" spans="1:251" s="2" customFormat="1" ht="39" customHeight="1">
      <c r="A231" s="31" t="s">
        <v>167</v>
      </c>
      <c r="B231" s="32">
        <v>27.14</v>
      </c>
      <c r="C231" s="58"/>
      <c r="D231" s="33" t="s">
        <v>176</v>
      </c>
      <c r="E231" s="35"/>
      <c r="F231" s="35"/>
      <c r="IQ231"/>
    </row>
    <row r="232" spans="1:251" s="2" customFormat="1" ht="39" customHeight="1">
      <c r="A232" s="31" t="s">
        <v>168</v>
      </c>
      <c r="B232" s="32">
        <v>58.46</v>
      </c>
      <c r="C232" s="58"/>
      <c r="D232" s="33" t="s">
        <v>176</v>
      </c>
      <c r="E232" s="35"/>
      <c r="F232" s="35"/>
      <c r="IQ232"/>
    </row>
    <row r="233" spans="1:251" s="2" customFormat="1" ht="21" customHeight="1">
      <c r="A233" s="5"/>
      <c r="B233" s="6"/>
      <c r="C233" s="5"/>
      <c r="D233" s="5"/>
      <c r="IQ233"/>
    </row>
    <row r="234" spans="1:251" s="2" customFormat="1" ht="21" customHeight="1">
      <c r="A234" s="45" t="s">
        <v>179</v>
      </c>
      <c r="B234" s="46"/>
      <c r="C234" s="45" t="s">
        <v>180</v>
      </c>
      <c r="D234" s="47" t="s">
        <v>181</v>
      </c>
      <c r="E234" s="48"/>
      <c r="F234" s="48" t="s">
        <v>182</v>
      </c>
      <c r="IQ234"/>
    </row>
    <row r="235" spans="1:251" s="2" customFormat="1" ht="21" customHeight="1">
      <c r="A235" s="45"/>
      <c r="B235" s="46"/>
      <c r="C235" s="45"/>
      <c r="D235" s="47"/>
      <c r="E235" s="48"/>
      <c r="F235" s="48"/>
      <c r="IQ235"/>
    </row>
    <row r="236" spans="1:251" s="2" customFormat="1" ht="21" customHeight="1">
      <c r="A236" s="45" t="s">
        <v>179</v>
      </c>
      <c r="B236" s="46"/>
      <c r="C236" s="45" t="s">
        <v>180</v>
      </c>
      <c r="D236" s="47" t="s">
        <v>181</v>
      </c>
      <c r="E236" s="48"/>
      <c r="F236" s="48" t="s">
        <v>182</v>
      </c>
      <c r="IQ236"/>
    </row>
    <row r="237" spans="1:251" s="2" customFormat="1" ht="21" customHeight="1">
      <c r="A237" s="29" t="s">
        <v>169</v>
      </c>
      <c r="B237" s="28">
        <v>29.270000000001346</v>
      </c>
      <c r="C237" s="43">
        <f>SUM(C238:C239)</f>
        <v>0</v>
      </c>
      <c r="D237" s="43"/>
      <c r="E237" s="43"/>
      <c r="F237" s="43"/>
      <c r="IQ237"/>
    </row>
    <row r="238" spans="1:251" s="2" customFormat="1" ht="39" customHeight="1">
      <c r="A238" s="31" t="s">
        <v>170</v>
      </c>
      <c r="B238" s="32">
        <v>15.780000000000655</v>
      </c>
      <c r="C238" s="33" t="s">
        <v>174</v>
      </c>
      <c r="D238" s="42"/>
      <c r="E238" s="35"/>
      <c r="F238" s="35"/>
      <c r="IQ238"/>
    </row>
    <row r="239" spans="1:251" s="2" customFormat="1" ht="39" customHeight="1">
      <c r="A239" s="31" t="s">
        <v>171</v>
      </c>
      <c r="B239" s="32">
        <v>13.490000000000691</v>
      </c>
      <c r="C239" s="33" t="s">
        <v>174</v>
      </c>
      <c r="D239" s="42"/>
      <c r="E239" s="35"/>
      <c r="F239" s="35"/>
      <c r="IQ239"/>
    </row>
    <row r="240" ht="21" customHeight="1"/>
    <row r="241" spans="1:6" ht="21" customHeight="1">
      <c r="A241" s="45" t="s">
        <v>179</v>
      </c>
      <c r="B241" s="46"/>
      <c r="C241" s="45" t="s">
        <v>180</v>
      </c>
      <c r="D241" s="47" t="s">
        <v>181</v>
      </c>
      <c r="E241" s="48"/>
      <c r="F241" s="48" t="s">
        <v>182</v>
      </c>
    </row>
    <row r="242" spans="1:6" ht="21" customHeight="1">
      <c r="A242" s="45"/>
      <c r="B242" s="46"/>
      <c r="C242" s="45"/>
      <c r="D242" s="47"/>
      <c r="E242" s="48"/>
      <c r="F242" s="48"/>
    </row>
    <row r="243" spans="1:6" ht="21" customHeight="1">
      <c r="A243" s="45" t="s">
        <v>179</v>
      </c>
      <c r="B243" s="46"/>
      <c r="C243" s="45" t="s">
        <v>180</v>
      </c>
      <c r="D243" s="47" t="s">
        <v>181</v>
      </c>
      <c r="E243" s="48"/>
      <c r="F243" s="48" t="s">
        <v>182</v>
      </c>
    </row>
  </sheetData>
  <sheetProtection/>
  <mergeCells count="8">
    <mergeCell ref="A1:F1"/>
    <mergeCell ref="E3:F3"/>
    <mergeCell ref="C4:F4"/>
    <mergeCell ref="A6:B6"/>
    <mergeCell ref="C6:D6"/>
    <mergeCell ref="E6:F6"/>
    <mergeCell ref="A4:A5"/>
    <mergeCell ref="B4:B5"/>
  </mergeCells>
  <printOptions horizontalCentered="1"/>
  <pageMargins left="0.7513888888888889" right="0.7513888888888889" top="1.1805555555555556" bottom="0.8659722222222223" header="0.5" footer="0.5"/>
  <pageSetup firstPageNumber="1" useFirstPageNumber="1" fitToHeight="0" fitToWidth="1" horizontalDpi="600" verticalDpi="600" orientation="portrait" paperSize="9" scale="98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余敬华</cp:lastModifiedBy>
  <cp:lastPrinted>2019-12-24T00:43:23Z</cp:lastPrinted>
  <dcterms:created xsi:type="dcterms:W3CDTF">2011-05-24T23:41:40Z</dcterms:created>
  <dcterms:modified xsi:type="dcterms:W3CDTF">2022-05-19T09:39:53Z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2052-11.8.2.8361</vt:lpwstr>
  </property>
  <property fmtid="{D5CDD505-2E9C-101B-9397-08002B2CF9AE}" pid="4" name="I">
    <vt:lpwstr>CB1A5041054D42818D7BAEE83F21E841</vt:lpwstr>
  </property>
</Properties>
</file>