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1" r:id="rId1"/>
  </sheets>
  <definedNames>
    <definedName name="_xlnm.Print_Titles" localSheetId="0">Sheet2!$2:$5</definedName>
  </definedNames>
  <calcPr calcId="144525"/>
</workbook>
</file>

<file path=xl/sharedStrings.xml><?xml version="1.0" encoding="utf-8"?>
<sst xmlns="http://schemas.openxmlformats.org/spreadsheetml/2006/main" count="219" uniqueCount="216">
  <si>
    <t>附件1</t>
  </si>
  <si>
    <t>提前下达2023年中央和省级财政城乡居民基本养老保险补助经费预算分配表</t>
  </si>
  <si>
    <t>单位：万元</t>
  </si>
  <si>
    <t>市  县</t>
  </si>
  <si>
    <t>中央</t>
  </si>
  <si>
    <t>省</t>
  </si>
  <si>
    <t>备  注</t>
  </si>
  <si>
    <t>小计</t>
  </si>
  <si>
    <t>基础养老金</t>
  </si>
  <si>
    <t>参保缴费补贴</t>
  </si>
  <si>
    <t>总  计</t>
  </si>
  <si>
    <t xml:space="preserve">  成都市</t>
  </si>
  <si>
    <t>市级统筹，资金全部拨入市级</t>
  </si>
  <si>
    <t xml:space="preserve">    锦江区</t>
  </si>
  <si>
    <t xml:space="preserve">    青羊区</t>
  </si>
  <si>
    <t xml:space="preserve">    金牛区</t>
  </si>
  <si>
    <t xml:space="preserve">    武侯区</t>
  </si>
  <si>
    <t xml:space="preserve">    成华区</t>
  </si>
  <si>
    <t xml:space="preserve">    龙泉驿区</t>
  </si>
  <si>
    <t xml:space="preserve">    青白江区</t>
  </si>
  <si>
    <t xml:space="preserve">    新都区</t>
  </si>
  <si>
    <t xml:space="preserve">    温江区</t>
  </si>
  <si>
    <t xml:space="preserve">    都江堰市</t>
  </si>
  <si>
    <t xml:space="preserve">    彭州市</t>
  </si>
  <si>
    <t xml:space="preserve">    邛崃市</t>
  </si>
  <si>
    <t xml:space="preserve">    崇州市</t>
  </si>
  <si>
    <t xml:space="preserve">    金堂县</t>
  </si>
  <si>
    <t xml:space="preserve">    双流区</t>
  </si>
  <si>
    <t xml:space="preserve">    郫都区</t>
  </si>
  <si>
    <t xml:space="preserve">    大邑县</t>
  </si>
  <si>
    <t xml:space="preserve">    蒲江县</t>
  </si>
  <si>
    <t xml:space="preserve">    新津县</t>
  </si>
  <si>
    <t xml:space="preserve">    简阳市</t>
  </si>
  <si>
    <t xml:space="preserve">  自贡市</t>
  </si>
  <si>
    <t xml:space="preserve">      自流井区</t>
  </si>
  <si>
    <t xml:space="preserve">      贡井区</t>
  </si>
  <si>
    <t xml:space="preserve">      大安区</t>
  </si>
  <si>
    <t xml:space="preserve">      沿滩区</t>
  </si>
  <si>
    <t xml:space="preserve">    荣县</t>
  </si>
  <si>
    <t xml:space="preserve">    富顺县</t>
  </si>
  <si>
    <t xml:space="preserve">  攀枝花市</t>
  </si>
  <si>
    <t xml:space="preserve">      东区</t>
  </si>
  <si>
    <t xml:space="preserve">      西区</t>
  </si>
  <si>
    <t xml:space="preserve">      仁和区</t>
  </si>
  <si>
    <t xml:space="preserve">    米易县</t>
  </si>
  <si>
    <t xml:space="preserve">    盐边县</t>
  </si>
  <si>
    <t xml:space="preserve">  泸州市</t>
  </si>
  <si>
    <t xml:space="preserve">      江阳区</t>
  </si>
  <si>
    <t xml:space="preserve">      龙马潭区</t>
  </si>
  <si>
    <t xml:space="preserve">      纳溪区</t>
  </si>
  <si>
    <t xml:space="preserve">    泸县</t>
  </si>
  <si>
    <t xml:space="preserve">    合江县</t>
  </si>
  <si>
    <t xml:space="preserve">    叙永县</t>
  </si>
  <si>
    <t xml:space="preserve">    古蔺县</t>
  </si>
  <si>
    <t xml:space="preserve">  德阳市</t>
  </si>
  <si>
    <t xml:space="preserve">      旌阳区</t>
  </si>
  <si>
    <t xml:space="preserve">      罗江区</t>
  </si>
  <si>
    <t xml:space="preserve">    广汉市</t>
  </si>
  <si>
    <t xml:space="preserve">    什邡市</t>
  </si>
  <si>
    <t xml:space="preserve">    绵竹市</t>
  </si>
  <si>
    <t xml:space="preserve">    中江县</t>
  </si>
  <si>
    <t xml:space="preserve">  绵阳市</t>
  </si>
  <si>
    <t xml:space="preserve">      涪城区</t>
  </si>
  <si>
    <t xml:space="preserve">      游仙区</t>
  </si>
  <si>
    <t xml:space="preserve">      安州区</t>
  </si>
  <si>
    <t xml:space="preserve">    江油市</t>
  </si>
  <si>
    <t xml:space="preserve">    梓潼县</t>
  </si>
  <si>
    <t xml:space="preserve">    三台县</t>
  </si>
  <si>
    <t xml:space="preserve">    盐亭县</t>
  </si>
  <si>
    <t xml:space="preserve">    平武县</t>
  </si>
  <si>
    <t xml:space="preserve">    北川县</t>
  </si>
  <si>
    <t xml:space="preserve">  广元市</t>
  </si>
  <si>
    <t xml:space="preserve">      利州区</t>
  </si>
  <si>
    <t xml:space="preserve">      昭化区</t>
  </si>
  <si>
    <t xml:space="preserve">      朝天区</t>
  </si>
  <si>
    <t xml:space="preserve">    剑阁县</t>
  </si>
  <si>
    <t xml:space="preserve">    旺苍县</t>
  </si>
  <si>
    <t xml:space="preserve">    青川县</t>
  </si>
  <si>
    <t xml:space="preserve">    苍溪县</t>
  </si>
  <si>
    <t xml:space="preserve">  遂宁市</t>
  </si>
  <si>
    <t xml:space="preserve">      船山区</t>
  </si>
  <si>
    <t xml:space="preserve">      安居区</t>
  </si>
  <si>
    <t xml:space="preserve">    蓬溪县</t>
  </si>
  <si>
    <t xml:space="preserve">    射洪市</t>
  </si>
  <si>
    <t xml:space="preserve">    大英县</t>
  </si>
  <si>
    <t xml:space="preserve">  内江市</t>
  </si>
  <si>
    <t xml:space="preserve">      内江市市中区</t>
  </si>
  <si>
    <t xml:space="preserve">      东兴区</t>
  </si>
  <si>
    <t xml:space="preserve">    资中县</t>
  </si>
  <si>
    <t xml:space="preserve">    威远县</t>
  </si>
  <si>
    <t xml:space="preserve">    隆昌市</t>
  </si>
  <si>
    <t xml:space="preserve">  乐山市</t>
  </si>
  <si>
    <t xml:space="preserve">      乐山市市中区</t>
  </si>
  <si>
    <t xml:space="preserve">      五通桥区</t>
  </si>
  <si>
    <t xml:space="preserve">      沙湾区</t>
  </si>
  <si>
    <t xml:space="preserve">      金口河区</t>
  </si>
  <si>
    <t xml:space="preserve">    峨眉山市</t>
  </si>
  <si>
    <t xml:space="preserve">    犍为县</t>
  </si>
  <si>
    <t xml:space="preserve">    井研县</t>
  </si>
  <si>
    <t xml:space="preserve">    夹江县</t>
  </si>
  <si>
    <t xml:space="preserve">    沐川县</t>
  </si>
  <si>
    <t xml:space="preserve">    峨边县</t>
  </si>
  <si>
    <t xml:space="preserve">    马边县</t>
  </si>
  <si>
    <t xml:space="preserve">  南充市</t>
  </si>
  <si>
    <t xml:space="preserve">      顺庆区</t>
  </si>
  <si>
    <t xml:space="preserve">      高坪区</t>
  </si>
  <si>
    <t xml:space="preserve">      嘉陵区</t>
  </si>
  <si>
    <t xml:space="preserve">    阆中市</t>
  </si>
  <si>
    <t xml:space="preserve">    南部县</t>
  </si>
  <si>
    <t xml:space="preserve">    西充县</t>
  </si>
  <si>
    <t xml:space="preserve">    营山县</t>
  </si>
  <si>
    <t xml:space="preserve">    仪陇县</t>
  </si>
  <si>
    <t xml:space="preserve">    蓬安县</t>
  </si>
  <si>
    <t xml:space="preserve">  眉山市</t>
  </si>
  <si>
    <t xml:space="preserve">      东坡区</t>
  </si>
  <si>
    <t xml:space="preserve">      彭山区</t>
  </si>
  <si>
    <t xml:space="preserve">    仁寿县</t>
  </si>
  <si>
    <t xml:space="preserve">    洪雅县</t>
  </si>
  <si>
    <t xml:space="preserve">    丹棱县</t>
  </si>
  <si>
    <t xml:space="preserve">    青神县</t>
  </si>
  <si>
    <t xml:space="preserve">  宜宾市</t>
  </si>
  <si>
    <t xml:space="preserve">      翠屏区</t>
  </si>
  <si>
    <t xml:space="preserve">      叙州区</t>
  </si>
  <si>
    <t xml:space="preserve">      南溪区</t>
  </si>
  <si>
    <t xml:space="preserve">    江安县</t>
  </si>
  <si>
    <t xml:space="preserve">    长宁县</t>
  </si>
  <si>
    <t xml:space="preserve">    高县</t>
  </si>
  <si>
    <t xml:space="preserve">    珙县</t>
  </si>
  <si>
    <t xml:space="preserve">    筠连县</t>
  </si>
  <si>
    <t xml:space="preserve">    兴文县</t>
  </si>
  <si>
    <t xml:space="preserve">    屏山县</t>
  </si>
  <si>
    <t xml:space="preserve">  广安市</t>
  </si>
  <si>
    <t xml:space="preserve">      广安区</t>
  </si>
  <si>
    <t xml:space="preserve">      前锋区</t>
  </si>
  <si>
    <t xml:space="preserve">    华蓥市</t>
  </si>
  <si>
    <t xml:space="preserve">    岳池县</t>
  </si>
  <si>
    <t xml:space="preserve">    武胜县</t>
  </si>
  <si>
    <t xml:space="preserve">    邻水县</t>
  </si>
  <si>
    <t xml:space="preserve">  达州市</t>
  </si>
  <si>
    <t xml:space="preserve">      通川区</t>
  </si>
  <si>
    <t xml:space="preserve">      达川区</t>
  </si>
  <si>
    <t xml:space="preserve">    开江县</t>
  </si>
  <si>
    <t xml:space="preserve">    宣汉县</t>
  </si>
  <si>
    <t xml:space="preserve">    万源市</t>
  </si>
  <si>
    <t xml:space="preserve">    大竹县</t>
  </si>
  <si>
    <t xml:space="preserve">    渠县</t>
  </si>
  <si>
    <t xml:space="preserve">  雅安市</t>
  </si>
  <si>
    <t xml:space="preserve">      雨城区</t>
  </si>
  <si>
    <t xml:space="preserve">      名山区</t>
  </si>
  <si>
    <t xml:space="preserve">    荥经县</t>
  </si>
  <si>
    <t xml:space="preserve">    汉源县</t>
  </si>
  <si>
    <t xml:space="preserve">    石棉县</t>
  </si>
  <si>
    <t xml:space="preserve">    天全县</t>
  </si>
  <si>
    <t xml:space="preserve">    芦山县</t>
  </si>
  <si>
    <t xml:space="preserve">    宝兴县</t>
  </si>
  <si>
    <t xml:space="preserve">  巴中市</t>
  </si>
  <si>
    <t xml:space="preserve">      巴州区</t>
  </si>
  <si>
    <t xml:space="preserve">      恩阳区</t>
  </si>
  <si>
    <t xml:space="preserve">    平昌县</t>
  </si>
  <si>
    <t xml:space="preserve">    通江县</t>
  </si>
  <si>
    <t xml:space="preserve">    南江县</t>
  </si>
  <si>
    <t xml:space="preserve">  资阳市</t>
  </si>
  <si>
    <t xml:space="preserve">      雁江区</t>
  </si>
  <si>
    <t xml:space="preserve">    安岳县</t>
  </si>
  <si>
    <t xml:space="preserve">    乐至县</t>
  </si>
  <si>
    <t xml:space="preserve">  阿坝州</t>
  </si>
  <si>
    <t xml:space="preserve">    汶川县</t>
  </si>
  <si>
    <t xml:space="preserve">    理县</t>
  </si>
  <si>
    <t xml:space="preserve">    茂县</t>
  </si>
  <si>
    <t xml:space="preserve">    松潘县</t>
  </si>
  <si>
    <t xml:space="preserve">    九寨沟县</t>
  </si>
  <si>
    <t xml:space="preserve">    金川县</t>
  </si>
  <si>
    <t xml:space="preserve">    小金县</t>
  </si>
  <si>
    <t xml:space="preserve">    黑水县</t>
  </si>
  <si>
    <t xml:space="preserve">    马尔康市</t>
  </si>
  <si>
    <t xml:space="preserve">    壤塘县</t>
  </si>
  <si>
    <t xml:space="preserve">    阿坝县</t>
  </si>
  <si>
    <t xml:space="preserve">    若尔盖县</t>
  </si>
  <si>
    <t xml:space="preserve">    红原县</t>
  </si>
  <si>
    <t xml:space="preserve">  甘孜州</t>
  </si>
  <si>
    <t xml:space="preserve">    康定市</t>
  </si>
  <si>
    <t xml:space="preserve">    泸定县</t>
  </si>
  <si>
    <t xml:space="preserve">    丹巴县</t>
  </si>
  <si>
    <t xml:space="preserve">    九龙县</t>
  </si>
  <si>
    <t xml:space="preserve">    雅江县</t>
  </si>
  <si>
    <t xml:space="preserve">    道孚县</t>
  </si>
  <si>
    <t xml:space="preserve">    炉霍县</t>
  </si>
  <si>
    <t xml:space="preserve">    甘孜县</t>
  </si>
  <si>
    <t xml:space="preserve">    新龙县</t>
  </si>
  <si>
    <t xml:space="preserve">    德格县</t>
  </si>
  <si>
    <t xml:space="preserve">    白玉县</t>
  </si>
  <si>
    <t xml:space="preserve">    石渠县</t>
  </si>
  <si>
    <t xml:space="preserve">    色达县</t>
  </si>
  <si>
    <t xml:space="preserve">    理塘县</t>
  </si>
  <si>
    <t xml:space="preserve">    巴塘县</t>
  </si>
  <si>
    <t xml:space="preserve">    乡城县</t>
  </si>
  <si>
    <t xml:space="preserve">    稻城县</t>
  </si>
  <si>
    <t xml:space="preserve">    得荣县</t>
  </si>
  <si>
    <t xml:space="preserve">  凉山州</t>
  </si>
  <si>
    <t xml:space="preserve">    西昌市</t>
  </si>
  <si>
    <t xml:space="preserve">    木里县</t>
  </si>
  <si>
    <t xml:space="preserve">    盐源县</t>
  </si>
  <si>
    <t xml:space="preserve">    德昌县</t>
  </si>
  <si>
    <t xml:space="preserve">    会理县</t>
  </si>
  <si>
    <t xml:space="preserve">    会东县</t>
  </si>
  <si>
    <t xml:space="preserve">    宁南县</t>
  </si>
  <si>
    <t xml:space="preserve">    普格县</t>
  </si>
  <si>
    <t xml:space="preserve">    布拖县</t>
  </si>
  <si>
    <t xml:space="preserve">    金阳县</t>
  </si>
  <si>
    <t xml:space="preserve">    昭觉县</t>
  </si>
  <si>
    <t xml:space="preserve">    喜德县</t>
  </si>
  <si>
    <t xml:space="preserve">    冕宁县</t>
  </si>
  <si>
    <t xml:space="preserve">    越西县</t>
  </si>
  <si>
    <t xml:space="preserve">    甘洛县</t>
  </si>
  <si>
    <t xml:space="preserve">    美姑县</t>
  </si>
  <si>
    <t xml:space="preserve">    雷波县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</si>
</sst>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indexed="8"/>
      <name val="宋体"/>
      <charset val="134"/>
      <scheme val="minor"/>
    </font>
    <font>
      <sz val="10"/>
      <color theme="1"/>
      <name val="黑体"/>
      <charset val="134"/>
    </font>
    <font>
      <sz val="11"/>
      <color theme="1"/>
      <name val="宋体"/>
      <charset val="134"/>
      <scheme val="minor"/>
    </font>
    <font>
      <sz val="12"/>
      <name val="方正小标宋简体"/>
      <charset val="134"/>
    </font>
    <font>
      <b/>
      <sz val="14"/>
      <name val="方正小标宋简体"/>
      <charset val="134"/>
    </font>
    <font>
      <sz val="10"/>
      <name val="黑体"/>
      <charset val="134"/>
    </font>
    <font>
      <sz val="9"/>
      <name val="黑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9"/>
      <name val="楷体_GB2312"/>
      <charset val="134"/>
    </font>
    <font>
      <sz val="10"/>
      <name val="Arial"/>
      <charset val="134"/>
    </font>
    <font>
      <sz val="9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4" fillId="14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9" fontId="2" fillId="0" borderId="0" applyFont="false" applyFill="false" applyBorder="false" applyAlignment="false" applyProtection="false">
      <alignment vertical="center"/>
    </xf>
    <xf numFmtId="43" fontId="2" fillId="0" borderId="0" applyFont="false" applyFill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42" fontId="2" fillId="0" borderId="0" applyFont="false" applyFill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44" fontId="2" fillId="0" borderId="0" applyFont="false" applyFill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27" fillId="31" borderId="11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2" fillId="0" borderId="0" applyFon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28" fillId="32" borderId="11" applyNumberFormat="false" applyAlignment="false" applyProtection="false">
      <alignment vertical="center"/>
    </xf>
    <xf numFmtId="0" fontId="29" fillId="31" borderId="12" applyNumberFormat="false" applyAlignment="false" applyProtection="false">
      <alignment vertical="center"/>
    </xf>
    <xf numFmtId="0" fontId="20" fillId="16" borderId="9" applyNumberFormat="false" applyAlignment="false" applyProtection="false">
      <alignment vertical="center"/>
    </xf>
    <xf numFmtId="0" fontId="30" fillId="0" borderId="13" applyNumberFormat="false" applyFill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2" fillId="0" borderId="0"/>
    <xf numFmtId="0" fontId="12" fillId="8" borderId="0" applyNumberFormat="false" applyBorder="false" applyAlignment="false" applyProtection="false">
      <alignment vertical="center"/>
    </xf>
    <xf numFmtId="0" fontId="2" fillId="11" borderId="7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6" fillId="30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25" fillId="27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true">
      <alignment vertical="center"/>
    </xf>
    <xf numFmtId="0" fontId="0" fillId="0" borderId="0" xfId="0" applyAlignment="true">
      <alignment vertical="center"/>
    </xf>
    <xf numFmtId="0" fontId="1" fillId="0" borderId="0" xfId="35" applyFont="true" applyAlignment="true">
      <alignment vertical="center"/>
    </xf>
    <xf numFmtId="176" fontId="2" fillId="0" borderId="0" xfId="35" applyNumberFormat="true" applyAlignment="true">
      <alignment vertical="center"/>
    </xf>
    <xf numFmtId="0" fontId="3" fillId="0" borderId="0" xfId="35" applyFont="true" applyAlignment="true">
      <alignment horizontal="center" vertical="center" wrapText="true"/>
    </xf>
    <xf numFmtId="176" fontId="3" fillId="0" borderId="0" xfId="35" applyNumberFormat="true" applyFont="true" applyAlignment="true">
      <alignment horizontal="center" vertical="center" wrapText="true"/>
    </xf>
    <xf numFmtId="0" fontId="4" fillId="0" borderId="0" xfId="35" applyFont="true" applyAlignment="true">
      <alignment horizontal="center" vertical="center" wrapText="true"/>
    </xf>
    <xf numFmtId="176" fontId="4" fillId="0" borderId="0" xfId="35" applyNumberFormat="true" applyFont="true" applyAlignment="true">
      <alignment horizontal="center" vertical="center" wrapText="true"/>
    </xf>
    <xf numFmtId="0" fontId="5" fillId="0" borderId="1" xfId="35" applyFont="true" applyBorder="true" applyAlignment="true">
      <alignment horizontal="center" vertical="center" wrapText="true"/>
    </xf>
    <xf numFmtId="176" fontId="5" fillId="0" borderId="1" xfId="35" applyNumberFormat="true" applyFont="true" applyBorder="true" applyAlignment="true">
      <alignment horizontal="center" vertical="center" wrapText="true"/>
    </xf>
    <xf numFmtId="176" fontId="6" fillId="0" borderId="1" xfId="35" applyNumberFormat="true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176" fontId="7" fillId="0" borderId="1" xfId="35" applyNumberFormat="true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vertical="center"/>
    </xf>
    <xf numFmtId="0" fontId="8" fillId="0" borderId="1" xfId="0" applyFont="true" applyBorder="true" applyAlignment="true">
      <alignment vertical="center"/>
    </xf>
    <xf numFmtId="176" fontId="8" fillId="0" borderId="1" xfId="35" applyNumberFormat="true" applyFont="true" applyBorder="true" applyAlignment="true">
      <alignment horizontal="center" vertical="center" wrapText="true"/>
    </xf>
    <xf numFmtId="0" fontId="8" fillId="0" borderId="1" xfId="35" applyFont="true" applyBorder="true" applyAlignment="true">
      <alignment horizontal="left" vertical="center"/>
    </xf>
    <xf numFmtId="0" fontId="2" fillId="0" borderId="0" xfId="35" applyAlignment="true">
      <alignment vertical="center"/>
    </xf>
    <xf numFmtId="176" fontId="9" fillId="0" borderId="2" xfId="0" applyNumberFormat="true" applyFont="true" applyBorder="true" applyAlignment="true">
      <alignment horizontal="center" vertical="center"/>
    </xf>
    <xf numFmtId="0" fontId="10" fillId="0" borderId="0" xfId="35" applyFont="true"/>
    <xf numFmtId="0" fontId="5" fillId="0" borderId="1" xfId="35" applyFont="true" applyBorder="true" applyAlignment="true">
      <alignment horizontal="center" vertical="center"/>
    </xf>
    <xf numFmtId="0" fontId="11" fillId="0" borderId="1" xfId="0" applyFont="true" applyBorder="true">
      <alignment vertical="center"/>
    </xf>
    <xf numFmtId="0" fontId="11" fillId="0" borderId="3" xfId="0" applyFont="true" applyBorder="true" applyAlignment="true">
      <alignment horizontal="left" vertical="center" wrapText="true"/>
    </xf>
    <xf numFmtId="0" fontId="11" fillId="0" borderId="4" xfId="0" applyFont="true" applyBorder="true" applyAlignment="true">
      <alignment horizontal="left" vertical="center" wrapText="true"/>
    </xf>
    <xf numFmtId="0" fontId="11" fillId="0" borderId="5" xfId="0" applyFont="true" applyBorder="true" applyAlignment="true">
      <alignment horizontal="left" vertical="center" wrapText="true"/>
    </xf>
    <xf numFmtId="0" fontId="7" fillId="2" borderId="1" xfId="0" applyFont="true" applyFill="true" applyBorder="true" applyAlignment="true">
      <alignment horizontal="left" vertical="center"/>
    </xf>
    <xf numFmtId="0" fontId="8" fillId="2" borderId="1" xfId="0" applyFont="true" applyFill="true" applyBorder="true" applyAlignment="true">
      <alignment vertical="center"/>
    </xf>
    <xf numFmtId="0" fontId="11" fillId="0" borderId="1" xfId="0" applyFont="true" applyBorder="true" applyAlignment="true">
      <alignment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0"/>
  <sheetViews>
    <sheetView tabSelected="1" view="pageBreakPreview" zoomScale="145" zoomScaleNormal="160" zoomScaleSheetLayoutView="145" workbookViewId="0">
      <selection activeCell="C11" sqref="C11"/>
    </sheetView>
  </sheetViews>
  <sheetFormatPr defaultColWidth="9" defaultRowHeight="13.5" outlineLevelCol="6"/>
  <cols>
    <col min="1" max="1" width="18.875" style="2" customWidth="true"/>
    <col min="2" max="2" width="18.875" style="2" hidden="true" customWidth="true"/>
    <col min="3" max="3" width="17.375" customWidth="true"/>
    <col min="4" max="4" width="14.125" customWidth="true"/>
    <col min="5" max="5" width="13.25" customWidth="true"/>
    <col min="6" max="6" width="13.75" customWidth="true"/>
    <col min="7" max="7" width="14" customWidth="true"/>
  </cols>
  <sheetData>
    <row r="1" ht="11.1" customHeight="true" spans="1:7">
      <c r="A1" s="3" t="s">
        <v>0</v>
      </c>
      <c r="B1" s="3"/>
      <c r="C1" s="4"/>
      <c r="D1" s="4"/>
      <c r="E1" s="4"/>
      <c r="F1" s="4"/>
      <c r="G1" s="18"/>
    </row>
    <row r="2" ht="15.95" customHeight="true" spans="1:7">
      <c r="A2" s="5" t="s">
        <v>1</v>
      </c>
      <c r="B2" s="5"/>
      <c r="C2" s="6"/>
      <c r="D2" s="6"/>
      <c r="E2" s="6"/>
      <c r="F2" s="6"/>
      <c r="G2" s="5"/>
    </row>
    <row r="3" ht="11.1" customHeight="true" spans="1:7">
      <c r="A3" s="7"/>
      <c r="B3" s="7"/>
      <c r="C3" s="8"/>
      <c r="D3" s="8"/>
      <c r="E3" s="8"/>
      <c r="F3" s="19" t="s">
        <v>2</v>
      </c>
      <c r="G3" s="20"/>
    </row>
    <row r="4" ht="12.95" customHeight="true" spans="1:7">
      <c r="A4" s="9" t="s">
        <v>3</v>
      </c>
      <c r="B4" s="9"/>
      <c r="C4" s="10" t="s">
        <v>4</v>
      </c>
      <c r="D4" s="11" t="s">
        <v>5</v>
      </c>
      <c r="E4" s="11"/>
      <c r="F4" s="11"/>
      <c r="G4" s="21" t="s">
        <v>6</v>
      </c>
    </row>
    <row r="5" ht="15.95" customHeight="true" spans="1:7">
      <c r="A5" s="9"/>
      <c r="B5" s="9"/>
      <c r="C5" s="10"/>
      <c r="D5" s="10" t="s">
        <v>7</v>
      </c>
      <c r="E5" s="11" t="s">
        <v>8</v>
      </c>
      <c r="F5" s="11" t="s">
        <v>9</v>
      </c>
      <c r="G5" s="21"/>
    </row>
    <row r="6" ht="12" customHeight="true" spans="1:7">
      <c r="A6" s="12" t="s">
        <v>10</v>
      </c>
      <c r="B6" s="12"/>
      <c r="C6" s="13">
        <f>C7+C28+C35+C41+C49+C56+C66+C74+C80+C86+C98+C115+C126+C133+C141+C150+C156+C160+C174+C193+C108</f>
        <v>1239885</v>
      </c>
      <c r="D6" s="13">
        <f t="shared" ref="D6:F6" si="0">D7+D28+D35+D41+D49+D56+D66+D74+D80+D86+D98+D115+D126+D133+D141+D150+D156+D160+D174+D193+D108</f>
        <v>163000</v>
      </c>
      <c r="E6" s="13">
        <f t="shared" si="0"/>
        <v>133000</v>
      </c>
      <c r="F6" s="13">
        <f t="shared" si="0"/>
        <v>30000</v>
      </c>
      <c r="G6" s="22"/>
    </row>
    <row r="7" s="1" customFormat="true" ht="12" customHeight="true" spans="1:7">
      <c r="A7" s="14" t="s">
        <v>11</v>
      </c>
      <c r="B7" s="14" t="str">
        <f>TRIM(A7)</f>
        <v>成都市</v>
      </c>
      <c r="C7" s="13">
        <f>SUM(C8:C27)</f>
        <v>124703.88</v>
      </c>
      <c r="D7" s="13">
        <f t="shared" ref="D7:F7" si="1">SUM(D8:D27)</f>
        <v>12044.22</v>
      </c>
      <c r="E7" s="13">
        <f t="shared" si="1"/>
        <v>11023.01</v>
      </c>
      <c r="F7" s="13">
        <f t="shared" si="1"/>
        <v>1021.21</v>
      </c>
      <c r="G7" s="23" t="s">
        <v>12</v>
      </c>
    </row>
    <row r="8" ht="12" customHeight="true" spans="1:7">
      <c r="A8" s="15" t="s">
        <v>13</v>
      </c>
      <c r="B8" s="14" t="str">
        <f t="shared" ref="B8:B66" si="2">TRIM(A8)</f>
        <v>锦江区</v>
      </c>
      <c r="C8" s="16">
        <v>324.56</v>
      </c>
      <c r="D8" s="16">
        <v>26.84</v>
      </c>
      <c r="E8" s="16">
        <v>26.72</v>
      </c>
      <c r="F8" s="16">
        <v>0.12</v>
      </c>
      <c r="G8" s="24"/>
    </row>
    <row r="9" ht="12" customHeight="true" spans="1:7">
      <c r="A9" s="15" t="s">
        <v>14</v>
      </c>
      <c r="B9" s="14" t="str">
        <f t="shared" si="2"/>
        <v>青羊区</v>
      </c>
      <c r="C9" s="16">
        <v>433.63</v>
      </c>
      <c r="D9" s="16">
        <v>36.87</v>
      </c>
      <c r="E9" s="16">
        <v>36.61</v>
      </c>
      <c r="F9" s="16">
        <v>0.26</v>
      </c>
      <c r="G9" s="24"/>
    </row>
    <row r="10" ht="12" customHeight="true" spans="1:7">
      <c r="A10" s="15" t="s">
        <v>15</v>
      </c>
      <c r="B10" s="14" t="str">
        <f t="shared" si="2"/>
        <v>金牛区</v>
      </c>
      <c r="C10" s="16">
        <v>998.2</v>
      </c>
      <c r="D10" s="16">
        <v>83.51</v>
      </c>
      <c r="E10" s="16">
        <v>83.09</v>
      </c>
      <c r="F10" s="16">
        <v>0.42</v>
      </c>
      <c r="G10" s="24"/>
    </row>
    <row r="11" ht="12" customHeight="true" spans="1:7">
      <c r="A11" s="15" t="s">
        <v>16</v>
      </c>
      <c r="B11" s="14" t="str">
        <f t="shared" si="2"/>
        <v>武侯区</v>
      </c>
      <c r="C11" s="16">
        <v>3559.42</v>
      </c>
      <c r="D11" s="16">
        <v>289.89</v>
      </c>
      <c r="E11" s="16">
        <v>289.32</v>
      </c>
      <c r="F11" s="16">
        <v>0.57</v>
      </c>
      <c r="G11" s="24"/>
    </row>
    <row r="12" ht="12" customHeight="true" spans="1:7">
      <c r="A12" s="15" t="s">
        <v>17</v>
      </c>
      <c r="B12" s="14" t="str">
        <f t="shared" si="2"/>
        <v>成华区</v>
      </c>
      <c r="C12" s="16">
        <v>742.79</v>
      </c>
      <c r="D12" s="16">
        <v>61.47</v>
      </c>
      <c r="E12" s="16">
        <v>61</v>
      </c>
      <c r="F12" s="16">
        <v>0.47</v>
      </c>
      <c r="G12" s="24"/>
    </row>
    <row r="13" ht="12" customHeight="true" spans="1:7">
      <c r="A13" s="15" t="s">
        <v>18</v>
      </c>
      <c r="B13" s="14" t="str">
        <f t="shared" si="2"/>
        <v>龙泉驿区</v>
      </c>
      <c r="C13" s="16">
        <v>2987.47</v>
      </c>
      <c r="D13" s="16">
        <v>254.34</v>
      </c>
      <c r="E13" s="16">
        <v>242.41</v>
      </c>
      <c r="F13" s="16">
        <v>11.93</v>
      </c>
      <c r="G13" s="24"/>
    </row>
    <row r="14" ht="12" customHeight="true" spans="1:7">
      <c r="A14" s="15" t="s">
        <v>19</v>
      </c>
      <c r="B14" s="14" t="str">
        <f t="shared" si="2"/>
        <v>青白江区</v>
      </c>
      <c r="C14" s="16">
        <v>3967.94</v>
      </c>
      <c r="D14" s="16">
        <v>358.66</v>
      </c>
      <c r="E14" s="16">
        <v>342.16</v>
      </c>
      <c r="F14" s="16">
        <v>16.5</v>
      </c>
      <c r="G14" s="24"/>
    </row>
    <row r="15" ht="12" customHeight="true" spans="1:7">
      <c r="A15" s="15" t="s">
        <v>20</v>
      </c>
      <c r="B15" s="14" t="str">
        <f t="shared" si="2"/>
        <v>新都区</v>
      </c>
      <c r="C15" s="16">
        <v>7135.06</v>
      </c>
      <c r="D15" s="16">
        <v>625.45</v>
      </c>
      <c r="E15" s="16">
        <v>593.19</v>
      </c>
      <c r="F15" s="16">
        <v>32.26</v>
      </c>
      <c r="G15" s="24"/>
    </row>
    <row r="16" ht="12" customHeight="true" spans="1:7">
      <c r="A16" s="15" t="s">
        <v>21</v>
      </c>
      <c r="B16" s="14" t="str">
        <f t="shared" si="2"/>
        <v>温江区</v>
      </c>
      <c r="C16" s="16">
        <v>1492.01</v>
      </c>
      <c r="D16" s="16">
        <v>132.86</v>
      </c>
      <c r="E16" s="16">
        <v>123.98</v>
      </c>
      <c r="F16" s="16">
        <v>8.88</v>
      </c>
      <c r="G16" s="24"/>
    </row>
    <row r="17" ht="12" customHeight="true" spans="1:7">
      <c r="A17" s="15" t="s">
        <v>22</v>
      </c>
      <c r="B17" s="14" t="str">
        <f t="shared" si="2"/>
        <v>都江堰市</v>
      </c>
      <c r="C17" s="16">
        <v>7097.78</v>
      </c>
      <c r="D17" s="16">
        <v>676.85</v>
      </c>
      <c r="E17" s="16">
        <v>642.22</v>
      </c>
      <c r="F17" s="16">
        <v>34.63</v>
      </c>
      <c r="G17" s="24"/>
    </row>
    <row r="18" ht="12" customHeight="true" spans="1:7">
      <c r="A18" s="15" t="s">
        <v>23</v>
      </c>
      <c r="B18" s="14" t="str">
        <f t="shared" si="2"/>
        <v>彭州市</v>
      </c>
      <c r="C18" s="16">
        <v>12561.17</v>
      </c>
      <c r="D18" s="16">
        <v>1209.69</v>
      </c>
      <c r="E18" s="16">
        <v>1109.65</v>
      </c>
      <c r="F18" s="16">
        <v>100.04</v>
      </c>
      <c r="G18" s="24"/>
    </row>
    <row r="19" ht="12" customHeight="true" spans="1:7">
      <c r="A19" s="15" t="s">
        <v>24</v>
      </c>
      <c r="B19" s="14" t="str">
        <f t="shared" si="2"/>
        <v>邛崃市</v>
      </c>
      <c r="C19" s="16">
        <v>10740.37</v>
      </c>
      <c r="D19" s="16">
        <v>1084.04</v>
      </c>
      <c r="E19" s="16">
        <v>972.66</v>
      </c>
      <c r="F19" s="16">
        <v>111.38</v>
      </c>
      <c r="G19" s="24"/>
    </row>
    <row r="20" ht="12" customHeight="true" spans="1:7">
      <c r="A20" s="15" t="s">
        <v>25</v>
      </c>
      <c r="B20" s="14" t="str">
        <f t="shared" si="2"/>
        <v>崇州市</v>
      </c>
      <c r="C20" s="16">
        <v>10846.24</v>
      </c>
      <c r="D20" s="16">
        <v>1076.78</v>
      </c>
      <c r="E20" s="16">
        <v>993.34</v>
      </c>
      <c r="F20" s="16">
        <v>83.44</v>
      </c>
      <c r="G20" s="24"/>
    </row>
    <row r="21" ht="12" customHeight="true" spans="1:7">
      <c r="A21" s="15" t="s">
        <v>26</v>
      </c>
      <c r="B21" s="14" t="str">
        <f t="shared" si="2"/>
        <v>金堂县</v>
      </c>
      <c r="C21" s="16">
        <v>13090.57</v>
      </c>
      <c r="D21" s="16">
        <v>1251.15</v>
      </c>
      <c r="E21" s="16">
        <v>1143.28</v>
      </c>
      <c r="F21" s="16">
        <v>107.87</v>
      </c>
      <c r="G21" s="24"/>
    </row>
    <row r="22" ht="12" customHeight="true" spans="1:7">
      <c r="A22" s="17" t="s">
        <v>27</v>
      </c>
      <c r="B22" s="14" t="str">
        <f t="shared" si="2"/>
        <v>双流区</v>
      </c>
      <c r="C22" s="16">
        <v>8502.02</v>
      </c>
      <c r="D22" s="16">
        <v>709.95</v>
      </c>
      <c r="E22" s="16">
        <v>681.89</v>
      </c>
      <c r="F22" s="16">
        <v>28.06</v>
      </c>
      <c r="G22" s="24"/>
    </row>
    <row r="23" ht="12" customHeight="true" spans="1:7">
      <c r="A23" s="17" t="s">
        <v>28</v>
      </c>
      <c r="B23" s="14" t="str">
        <f t="shared" si="2"/>
        <v>郫都区</v>
      </c>
      <c r="C23" s="16">
        <v>5584.7</v>
      </c>
      <c r="D23" s="16">
        <v>484.21</v>
      </c>
      <c r="E23" s="16">
        <v>464.67</v>
      </c>
      <c r="F23" s="16">
        <v>19.54</v>
      </c>
      <c r="G23" s="24"/>
    </row>
    <row r="24" ht="12" customHeight="true" spans="1:7">
      <c r="A24" s="15" t="s">
        <v>29</v>
      </c>
      <c r="B24" s="14" t="str">
        <f t="shared" si="2"/>
        <v>大邑县</v>
      </c>
      <c r="C24" s="16">
        <v>7866.3</v>
      </c>
      <c r="D24" s="16">
        <v>822.12</v>
      </c>
      <c r="E24" s="16">
        <v>736.88</v>
      </c>
      <c r="F24" s="16">
        <v>85.24</v>
      </c>
      <c r="G24" s="24"/>
    </row>
    <row r="25" ht="12" customHeight="true" spans="1:7">
      <c r="A25" s="15" t="s">
        <v>30</v>
      </c>
      <c r="B25" s="14" t="str">
        <f t="shared" si="2"/>
        <v>蒲江县</v>
      </c>
      <c r="C25" s="16">
        <v>4207.18</v>
      </c>
      <c r="D25" s="16">
        <v>446.69</v>
      </c>
      <c r="E25" s="16">
        <v>393.79</v>
      </c>
      <c r="F25" s="16">
        <v>52.9</v>
      </c>
      <c r="G25" s="24"/>
    </row>
    <row r="26" ht="12" customHeight="true" spans="1:7">
      <c r="A26" s="15" t="s">
        <v>31</v>
      </c>
      <c r="B26" s="14" t="str">
        <f t="shared" si="2"/>
        <v>新津县</v>
      </c>
      <c r="C26" s="16">
        <v>3600.41</v>
      </c>
      <c r="D26" s="16">
        <v>327.62</v>
      </c>
      <c r="E26" s="16">
        <v>307.2</v>
      </c>
      <c r="F26" s="16">
        <v>20.42</v>
      </c>
      <c r="G26" s="24"/>
    </row>
    <row r="27" ht="12" customHeight="true" spans="1:7">
      <c r="A27" s="15" t="s">
        <v>32</v>
      </c>
      <c r="B27" s="14" t="str">
        <f t="shared" si="2"/>
        <v>简阳市</v>
      </c>
      <c r="C27" s="16">
        <v>18966.06</v>
      </c>
      <c r="D27" s="16">
        <v>2085.23</v>
      </c>
      <c r="E27" s="16">
        <v>1778.95</v>
      </c>
      <c r="F27" s="16">
        <v>306.28</v>
      </c>
      <c r="G27" s="24"/>
    </row>
    <row r="28" ht="12" customHeight="true" spans="1:7">
      <c r="A28" s="14" t="s">
        <v>33</v>
      </c>
      <c r="B28" s="14" t="str">
        <f t="shared" si="2"/>
        <v>自贡市</v>
      </c>
      <c r="C28" s="13">
        <f>SUM(C29:C34)</f>
        <v>44984.84</v>
      </c>
      <c r="D28" s="13">
        <f t="shared" ref="D28:F28" si="3">SUM(D29:D34)</f>
        <v>5711.73</v>
      </c>
      <c r="E28" s="13">
        <f t="shared" si="3"/>
        <v>4779.63</v>
      </c>
      <c r="F28" s="13">
        <f t="shared" si="3"/>
        <v>932.1</v>
      </c>
      <c r="G28" s="24"/>
    </row>
    <row r="29" ht="12" customHeight="true" spans="1:7">
      <c r="A29" s="15" t="s">
        <v>34</v>
      </c>
      <c r="B29" s="14" t="str">
        <f t="shared" si="2"/>
        <v>自流井区</v>
      </c>
      <c r="C29" s="16">
        <v>1666.9</v>
      </c>
      <c r="D29" s="16">
        <v>203.85</v>
      </c>
      <c r="E29" s="16">
        <v>157.87</v>
      </c>
      <c r="F29" s="16">
        <v>45.98</v>
      </c>
      <c r="G29" s="24"/>
    </row>
    <row r="30" ht="12" customHeight="true" spans="1:7">
      <c r="A30" s="15" t="s">
        <v>35</v>
      </c>
      <c r="B30" s="14" t="str">
        <f t="shared" si="2"/>
        <v>贡井区</v>
      </c>
      <c r="C30" s="16">
        <v>4141.89</v>
      </c>
      <c r="D30" s="16">
        <v>488.61</v>
      </c>
      <c r="E30" s="16">
        <v>423.19</v>
      </c>
      <c r="F30" s="16">
        <v>65.42</v>
      </c>
      <c r="G30" s="24"/>
    </row>
    <row r="31" ht="12" customHeight="true" spans="1:7">
      <c r="A31" s="15" t="s">
        <v>36</v>
      </c>
      <c r="B31" s="14" t="str">
        <f t="shared" si="2"/>
        <v>大安区</v>
      </c>
      <c r="C31" s="16">
        <v>5311.16</v>
      </c>
      <c r="D31" s="16">
        <v>617.8</v>
      </c>
      <c r="E31" s="16">
        <v>530.17</v>
      </c>
      <c r="F31" s="16">
        <v>87.63</v>
      </c>
      <c r="G31" s="24"/>
    </row>
    <row r="32" ht="12" customHeight="true" spans="1:7">
      <c r="A32" s="15" t="s">
        <v>37</v>
      </c>
      <c r="B32" s="14" t="str">
        <f t="shared" si="2"/>
        <v>沿滩区</v>
      </c>
      <c r="C32" s="16">
        <v>6244.3</v>
      </c>
      <c r="D32" s="16">
        <v>739.17</v>
      </c>
      <c r="E32" s="16">
        <v>597.03</v>
      </c>
      <c r="F32" s="16">
        <v>142.14</v>
      </c>
      <c r="G32" s="24"/>
    </row>
    <row r="33" ht="12" customHeight="true" spans="1:7">
      <c r="A33" s="15" t="s">
        <v>38</v>
      </c>
      <c r="B33" s="14" t="str">
        <f t="shared" si="2"/>
        <v>荣县</v>
      </c>
      <c r="C33" s="16">
        <v>10841.28</v>
      </c>
      <c r="D33" s="16">
        <v>1530.84</v>
      </c>
      <c r="E33" s="16">
        <v>1241.89</v>
      </c>
      <c r="F33" s="16">
        <v>288.95</v>
      </c>
      <c r="G33" s="24"/>
    </row>
    <row r="34" ht="12" customHeight="true" spans="1:7">
      <c r="A34" s="15" t="s">
        <v>39</v>
      </c>
      <c r="B34" s="14" t="str">
        <f t="shared" si="2"/>
        <v>富顺县</v>
      </c>
      <c r="C34" s="16">
        <v>16779.31</v>
      </c>
      <c r="D34" s="16">
        <v>2131.46</v>
      </c>
      <c r="E34" s="16">
        <v>1829.48</v>
      </c>
      <c r="F34" s="16">
        <v>301.98</v>
      </c>
      <c r="G34" s="24"/>
    </row>
    <row r="35" ht="12" customHeight="true" spans="1:7">
      <c r="A35" s="14" t="s">
        <v>40</v>
      </c>
      <c r="B35" s="14" t="str">
        <f t="shared" si="2"/>
        <v>攀枝花市</v>
      </c>
      <c r="C35" s="13">
        <f>SUM(C36:C40)</f>
        <v>8259.16</v>
      </c>
      <c r="D35" s="13">
        <f t="shared" ref="D35:F35" si="4">SUM(D36:D40)</f>
        <v>1145.46</v>
      </c>
      <c r="E35" s="13">
        <f t="shared" si="4"/>
        <v>884.29</v>
      </c>
      <c r="F35" s="13">
        <f t="shared" si="4"/>
        <v>261.17</v>
      </c>
      <c r="G35" s="24"/>
    </row>
    <row r="36" ht="12" customHeight="true" spans="1:7">
      <c r="A36" s="15" t="s">
        <v>41</v>
      </c>
      <c r="B36" s="14" t="str">
        <f t="shared" si="2"/>
        <v>东区</v>
      </c>
      <c r="C36" s="16">
        <v>174.4</v>
      </c>
      <c r="D36" s="16">
        <v>18.19</v>
      </c>
      <c r="E36" s="16">
        <v>16.05</v>
      </c>
      <c r="F36" s="16">
        <v>2.14</v>
      </c>
      <c r="G36" s="24"/>
    </row>
    <row r="37" ht="12" customHeight="true" spans="1:7">
      <c r="A37" s="15" t="s">
        <v>42</v>
      </c>
      <c r="B37" s="14" t="str">
        <f t="shared" si="2"/>
        <v>西区</v>
      </c>
      <c r="C37" s="16">
        <v>295.94</v>
      </c>
      <c r="D37" s="16">
        <v>30.53</v>
      </c>
      <c r="E37" s="16">
        <v>27.71</v>
      </c>
      <c r="F37" s="16">
        <v>2.82</v>
      </c>
      <c r="G37" s="24"/>
    </row>
    <row r="38" ht="12" customHeight="true" spans="1:7">
      <c r="A38" s="15" t="s">
        <v>43</v>
      </c>
      <c r="B38" s="14" t="str">
        <f t="shared" si="2"/>
        <v>仁和区</v>
      </c>
      <c r="C38" s="16">
        <v>2113.87</v>
      </c>
      <c r="D38" s="16">
        <v>282.06</v>
      </c>
      <c r="E38" s="16">
        <v>223.91</v>
      </c>
      <c r="F38" s="16">
        <v>58.15</v>
      </c>
      <c r="G38" s="24"/>
    </row>
    <row r="39" ht="12" customHeight="true" spans="1:7">
      <c r="A39" s="15" t="s">
        <v>44</v>
      </c>
      <c r="B39" s="14" t="str">
        <f t="shared" si="2"/>
        <v>米易县</v>
      </c>
      <c r="C39" s="16">
        <v>2889.32</v>
      </c>
      <c r="D39" s="16">
        <v>409.77</v>
      </c>
      <c r="E39" s="16">
        <v>309.73</v>
      </c>
      <c r="F39" s="16">
        <v>100.04</v>
      </c>
      <c r="G39" s="24"/>
    </row>
    <row r="40" ht="12" customHeight="true" spans="1:7">
      <c r="A40" s="15" t="s">
        <v>45</v>
      </c>
      <c r="B40" s="14" t="str">
        <f t="shared" si="2"/>
        <v>盐边县</v>
      </c>
      <c r="C40" s="16">
        <v>2785.63</v>
      </c>
      <c r="D40" s="16">
        <v>404.91</v>
      </c>
      <c r="E40" s="16">
        <v>306.89</v>
      </c>
      <c r="F40" s="16">
        <v>98.02</v>
      </c>
      <c r="G40" s="24"/>
    </row>
    <row r="41" ht="12" customHeight="true" spans="1:7">
      <c r="A41" s="14" t="s">
        <v>46</v>
      </c>
      <c r="B41" s="14" t="str">
        <f t="shared" si="2"/>
        <v>泸州市</v>
      </c>
      <c r="C41" s="13">
        <f>SUM(C42:C48)</f>
        <v>75096.54</v>
      </c>
      <c r="D41" s="13">
        <f t="shared" ref="D41:F41" si="5">SUM(D42:D48)</f>
        <v>9429.08</v>
      </c>
      <c r="E41" s="13">
        <f t="shared" si="5"/>
        <v>7924</v>
      </c>
      <c r="F41" s="13">
        <f t="shared" si="5"/>
        <v>1505.08</v>
      </c>
      <c r="G41" s="24"/>
    </row>
    <row r="42" ht="12" customHeight="true" spans="1:7">
      <c r="A42" s="15" t="s">
        <v>47</v>
      </c>
      <c r="B42" s="14" t="str">
        <f t="shared" si="2"/>
        <v>江阳区</v>
      </c>
      <c r="C42" s="16">
        <v>7266.65</v>
      </c>
      <c r="D42" s="16">
        <v>672.59</v>
      </c>
      <c r="E42" s="16">
        <v>619</v>
      </c>
      <c r="F42" s="16">
        <v>53.59</v>
      </c>
      <c r="G42" s="24"/>
    </row>
    <row r="43" ht="12" customHeight="true" spans="1:7">
      <c r="A43" s="15" t="s">
        <v>48</v>
      </c>
      <c r="B43" s="14" t="str">
        <f t="shared" si="2"/>
        <v>龙马潭区</v>
      </c>
      <c r="C43" s="16">
        <v>3564.3</v>
      </c>
      <c r="D43" s="16">
        <v>358.34</v>
      </c>
      <c r="E43" s="16">
        <v>303.92</v>
      </c>
      <c r="F43" s="16">
        <v>54.42</v>
      </c>
      <c r="G43" s="24"/>
    </row>
    <row r="44" ht="12" customHeight="true" spans="1:7">
      <c r="A44" s="15" t="s">
        <v>49</v>
      </c>
      <c r="B44" s="14" t="str">
        <f t="shared" si="2"/>
        <v>纳溪区</v>
      </c>
      <c r="C44" s="16">
        <v>7330.25</v>
      </c>
      <c r="D44" s="16">
        <v>736.48</v>
      </c>
      <c r="E44" s="16">
        <v>655.6</v>
      </c>
      <c r="F44" s="16">
        <v>80.88</v>
      </c>
      <c r="G44" s="24"/>
    </row>
    <row r="45" ht="12" customHeight="true" spans="1:7">
      <c r="A45" s="15" t="s">
        <v>50</v>
      </c>
      <c r="B45" s="14" t="str">
        <f t="shared" si="2"/>
        <v>泸县</v>
      </c>
      <c r="C45" s="16">
        <v>20366.13</v>
      </c>
      <c r="D45" s="16">
        <v>2769.93</v>
      </c>
      <c r="E45" s="16">
        <v>2159.28</v>
      </c>
      <c r="F45" s="16">
        <v>610.65</v>
      </c>
      <c r="G45" s="24"/>
    </row>
    <row r="46" ht="12" customHeight="true" spans="1:7">
      <c r="A46" s="15" t="s">
        <v>51</v>
      </c>
      <c r="B46" s="14" t="str">
        <f t="shared" si="2"/>
        <v>合江县</v>
      </c>
      <c r="C46" s="16">
        <v>16212.27</v>
      </c>
      <c r="D46" s="16">
        <v>2054.15</v>
      </c>
      <c r="E46" s="16">
        <v>1769.17</v>
      </c>
      <c r="F46" s="16">
        <v>284.98</v>
      </c>
      <c r="G46" s="24"/>
    </row>
    <row r="47" ht="12" customHeight="true" spans="1:7">
      <c r="A47" s="15" t="s">
        <v>52</v>
      </c>
      <c r="B47" s="14" t="str">
        <f t="shared" si="2"/>
        <v>叙永县</v>
      </c>
      <c r="C47" s="16">
        <v>9904.38</v>
      </c>
      <c r="D47" s="16">
        <v>1412.03</v>
      </c>
      <c r="E47" s="16">
        <v>1244.82</v>
      </c>
      <c r="F47" s="16">
        <v>167.21</v>
      </c>
      <c r="G47" s="24"/>
    </row>
    <row r="48" ht="12" customHeight="true" spans="1:7">
      <c r="A48" s="15" t="s">
        <v>53</v>
      </c>
      <c r="B48" s="14" t="str">
        <f t="shared" si="2"/>
        <v>古蔺县</v>
      </c>
      <c r="C48" s="16">
        <v>10452.56</v>
      </c>
      <c r="D48" s="16">
        <v>1425.56</v>
      </c>
      <c r="E48" s="16">
        <v>1172.21</v>
      </c>
      <c r="F48" s="16">
        <v>253.35</v>
      </c>
      <c r="G48" s="24"/>
    </row>
    <row r="49" ht="12" customHeight="true" spans="1:7">
      <c r="A49" s="14" t="s">
        <v>54</v>
      </c>
      <c r="B49" s="14" t="str">
        <f t="shared" si="2"/>
        <v>德阳市</v>
      </c>
      <c r="C49" s="13">
        <f>SUM(C50:C55)</f>
        <v>57269.05</v>
      </c>
      <c r="D49" s="13">
        <f t="shared" ref="D49:F49" si="6">SUM(D50:D55)</f>
        <v>7128.83</v>
      </c>
      <c r="E49" s="13">
        <f t="shared" si="6"/>
        <v>5907.19</v>
      </c>
      <c r="F49" s="13">
        <f t="shared" si="6"/>
        <v>1221.64</v>
      </c>
      <c r="G49" s="24"/>
    </row>
    <row r="50" ht="12" customHeight="true" spans="1:7">
      <c r="A50" s="15" t="s">
        <v>55</v>
      </c>
      <c r="B50" s="14" t="str">
        <f t="shared" si="2"/>
        <v>旌阳区</v>
      </c>
      <c r="C50" s="16">
        <v>5949.2</v>
      </c>
      <c r="D50" s="16">
        <v>591.41</v>
      </c>
      <c r="E50" s="16">
        <v>519.59</v>
      </c>
      <c r="F50" s="16">
        <v>71.82</v>
      </c>
      <c r="G50" s="24"/>
    </row>
    <row r="51" ht="12" customHeight="true" spans="1:7">
      <c r="A51" s="15" t="s">
        <v>56</v>
      </c>
      <c r="B51" s="14" t="str">
        <f t="shared" si="2"/>
        <v>罗江区</v>
      </c>
      <c r="C51" s="16">
        <v>4336.06</v>
      </c>
      <c r="D51" s="16">
        <v>498.56</v>
      </c>
      <c r="E51" s="16">
        <v>405.79</v>
      </c>
      <c r="F51" s="16">
        <v>92.77</v>
      </c>
      <c r="G51" s="24"/>
    </row>
    <row r="52" ht="12" customHeight="true" spans="1:7">
      <c r="A52" s="15" t="s">
        <v>57</v>
      </c>
      <c r="B52" s="14" t="str">
        <f t="shared" si="2"/>
        <v>广汉市</v>
      </c>
      <c r="C52" s="16">
        <v>6297.02</v>
      </c>
      <c r="D52" s="16">
        <v>773.57</v>
      </c>
      <c r="E52" s="16">
        <v>667.68</v>
      </c>
      <c r="F52" s="16">
        <v>105.89</v>
      </c>
      <c r="G52" s="24"/>
    </row>
    <row r="53" ht="12" customHeight="true" spans="1:7">
      <c r="A53" s="15" t="s">
        <v>58</v>
      </c>
      <c r="B53" s="14" t="str">
        <f t="shared" si="2"/>
        <v>什邡市</v>
      </c>
      <c r="C53" s="16">
        <v>7388.4</v>
      </c>
      <c r="D53" s="16">
        <v>906.5</v>
      </c>
      <c r="E53" s="16">
        <v>783.56</v>
      </c>
      <c r="F53" s="16">
        <v>122.94</v>
      </c>
      <c r="G53" s="24"/>
    </row>
    <row r="54" ht="12" customHeight="true" spans="1:7">
      <c r="A54" s="15" t="s">
        <v>59</v>
      </c>
      <c r="B54" s="14" t="str">
        <f t="shared" si="2"/>
        <v>绵竹市</v>
      </c>
      <c r="C54" s="16">
        <v>8721.01</v>
      </c>
      <c r="D54" s="16">
        <v>1061.73</v>
      </c>
      <c r="E54" s="16">
        <v>924.41</v>
      </c>
      <c r="F54" s="16">
        <v>137.32</v>
      </c>
      <c r="G54" s="24"/>
    </row>
    <row r="55" ht="12" customHeight="true" spans="1:7">
      <c r="A55" s="15" t="s">
        <v>60</v>
      </c>
      <c r="B55" s="14" t="str">
        <f t="shared" si="2"/>
        <v>中江县</v>
      </c>
      <c r="C55" s="16">
        <v>24577.36</v>
      </c>
      <c r="D55" s="16">
        <v>3297.06</v>
      </c>
      <c r="E55" s="16">
        <v>2606.16</v>
      </c>
      <c r="F55" s="16">
        <v>690.9</v>
      </c>
      <c r="G55" s="24"/>
    </row>
    <row r="56" ht="12" customHeight="true" spans="1:7">
      <c r="A56" s="14" t="s">
        <v>61</v>
      </c>
      <c r="B56" s="14" t="str">
        <f t="shared" si="2"/>
        <v>绵阳市</v>
      </c>
      <c r="C56" s="13">
        <f>SUM(C57:C65)</f>
        <v>77149.4</v>
      </c>
      <c r="D56" s="13">
        <f t="shared" ref="D56:F56" si="7">SUM(D57:D65)</f>
        <v>10791.92</v>
      </c>
      <c r="E56" s="13">
        <f t="shared" si="7"/>
        <v>8324.99</v>
      </c>
      <c r="F56" s="13">
        <f t="shared" si="7"/>
        <v>2466.93</v>
      </c>
      <c r="G56" s="24"/>
    </row>
    <row r="57" ht="12" customHeight="true" spans="1:7">
      <c r="A57" s="15" t="s">
        <v>62</v>
      </c>
      <c r="B57" s="14" t="str">
        <f t="shared" si="2"/>
        <v>涪城区</v>
      </c>
      <c r="C57" s="16">
        <v>2936.73</v>
      </c>
      <c r="D57" s="16">
        <v>351.27</v>
      </c>
      <c r="E57" s="16">
        <v>275.27</v>
      </c>
      <c r="F57" s="16">
        <v>76</v>
      </c>
      <c r="G57" s="24"/>
    </row>
    <row r="58" ht="12" customHeight="true" spans="1:7">
      <c r="A58" s="15" t="s">
        <v>63</v>
      </c>
      <c r="B58" s="14" t="str">
        <f t="shared" si="2"/>
        <v>游仙区</v>
      </c>
      <c r="C58" s="16">
        <v>7422.57</v>
      </c>
      <c r="D58" s="16">
        <v>936.99</v>
      </c>
      <c r="E58" s="16">
        <v>687.12</v>
      </c>
      <c r="F58" s="16">
        <v>249.87</v>
      </c>
      <c r="G58" s="24"/>
    </row>
    <row r="59" ht="12" customHeight="true" spans="1:7">
      <c r="A59" s="15" t="s">
        <v>64</v>
      </c>
      <c r="B59" s="14" t="str">
        <f t="shared" si="2"/>
        <v>安州区</v>
      </c>
      <c r="C59" s="16">
        <v>7716.22</v>
      </c>
      <c r="D59" s="16">
        <v>911.01</v>
      </c>
      <c r="E59" s="16">
        <v>729.86</v>
      </c>
      <c r="F59" s="16">
        <v>181.15</v>
      </c>
      <c r="G59" s="24"/>
    </row>
    <row r="60" ht="12" customHeight="true" spans="1:7">
      <c r="A60" s="15" t="s">
        <v>65</v>
      </c>
      <c r="B60" s="14" t="str">
        <f t="shared" si="2"/>
        <v>江油市</v>
      </c>
      <c r="C60" s="16">
        <v>12533.26</v>
      </c>
      <c r="D60" s="16">
        <v>1644.21</v>
      </c>
      <c r="E60" s="16">
        <v>1328.66</v>
      </c>
      <c r="F60" s="16">
        <v>315.55</v>
      </c>
      <c r="G60" s="24"/>
    </row>
    <row r="61" ht="12" customHeight="true" spans="1:7">
      <c r="A61" s="15" t="s">
        <v>66</v>
      </c>
      <c r="B61" s="14" t="str">
        <f t="shared" si="2"/>
        <v>梓潼县</v>
      </c>
      <c r="C61" s="16">
        <v>7159.81</v>
      </c>
      <c r="D61" s="16">
        <v>1023.82</v>
      </c>
      <c r="E61" s="16">
        <v>766.03</v>
      </c>
      <c r="F61" s="16">
        <v>257.79</v>
      </c>
      <c r="G61" s="24"/>
    </row>
    <row r="62" ht="12" customHeight="true" spans="1:7">
      <c r="A62" s="15" t="s">
        <v>67</v>
      </c>
      <c r="B62" s="14" t="str">
        <f t="shared" si="2"/>
        <v>三台县</v>
      </c>
      <c r="C62" s="16">
        <v>24253.53</v>
      </c>
      <c r="D62" s="16">
        <v>3765.84</v>
      </c>
      <c r="E62" s="16">
        <v>2848.72</v>
      </c>
      <c r="F62" s="16">
        <v>917.12</v>
      </c>
      <c r="G62" s="25"/>
    </row>
    <row r="63" ht="12" customHeight="true" spans="1:7">
      <c r="A63" s="15" t="s">
        <v>68</v>
      </c>
      <c r="B63" s="14" t="str">
        <f t="shared" si="2"/>
        <v>盐亭县</v>
      </c>
      <c r="C63" s="16">
        <v>10346.59</v>
      </c>
      <c r="D63" s="16">
        <v>1425.57</v>
      </c>
      <c r="E63" s="16">
        <v>1128.92</v>
      </c>
      <c r="F63" s="16">
        <v>296.65</v>
      </c>
      <c r="G63" s="23" t="s">
        <v>12</v>
      </c>
    </row>
    <row r="64" ht="12" customHeight="true" spans="1:7">
      <c r="A64" s="15" t="s">
        <v>69</v>
      </c>
      <c r="B64" s="14" t="str">
        <f t="shared" si="2"/>
        <v>平武县</v>
      </c>
      <c r="C64" s="16">
        <v>2935.96</v>
      </c>
      <c r="D64" s="16">
        <v>453.11</v>
      </c>
      <c r="E64" s="16">
        <v>350.92</v>
      </c>
      <c r="F64" s="16">
        <v>102.19</v>
      </c>
      <c r="G64" s="24"/>
    </row>
    <row r="65" ht="12" customHeight="true" spans="1:7">
      <c r="A65" s="15" t="s">
        <v>70</v>
      </c>
      <c r="B65" s="14" t="str">
        <f t="shared" si="2"/>
        <v>北川县</v>
      </c>
      <c r="C65" s="16">
        <v>1844.73</v>
      </c>
      <c r="D65" s="16">
        <v>280.1</v>
      </c>
      <c r="E65" s="16">
        <v>209.49</v>
      </c>
      <c r="F65" s="16">
        <v>70.61</v>
      </c>
      <c r="G65" s="24"/>
    </row>
    <row r="66" ht="12" customHeight="true" spans="1:7">
      <c r="A66" s="14" t="s">
        <v>71</v>
      </c>
      <c r="B66" s="14" t="str">
        <f t="shared" si="2"/>
        <v>广元市</v>
      </c>
      <c r="C66" s="13">
        <f>SUM(C67:C73)</f>
        <v>47770.27</v>
      </c>
      <c r="D66" s="13">
        <f t="shared" ref="D66:F66" si="8">SUM(D67:D73)</f>
        <v>6642.84</v>
      </c>
      <c r="E66" s="13">
        <f t="shared" si="8"/>
        <v>5448.29</v>
      </c>
      <c r="F66" s="13">
        <f t="shared" si="8"/>
        <v>1194.55</v>
      </c>
      <c r="G66" s="24"/>
    </row>
    <row r="67" ht="12" customHeight="true" spans="1:7">
      <c r="A67" s="15" t="s">
        <v>72</v>
      </c>
      <c r="B67" s="14" t="str">
        <f t="shared" ref="B67:B124" si="9">TRIM(A67)</f>
        <v>利州区</v>
      </c>
      <c r="C67" s="16">
        <v>2848.2</v>
      </c>
      <c r="D67" s="16">
        <v>401.58</v>
      </c>
      <c r="E67" s="16">
        <v>301.86</v>
      </c>
      <c r="F67" s="16">
        <v>99.72</v>
      </c>
      <c r="G67" s="24"/>
    </row>
    <row r="68" ht="12" customHeight="true" spans="1:7">
      <c r="A68" s="15" t="s">
        <v>73</v>
      </c>
      <c r="B68" s="14" t="str">
        <f t="shared" si="9"/>
        <v>昭化区</v>
      </c>
      <c r="C68" s="16">
        <v>4168.44</v>
      </c>
      <c r="D68" s="16">
        <v>541.93</v>
      </c>
      <c r="E68" s="16">
        <v>441.12</v>
      </c>
      <c r="F68" s="16">
        <v>100.81</v>
      </c>
      <c r="G68" s="24"/>
    </row>
    <row r="69" ht="12" customHeight="true" spans="1:7">
      <c r="A69" s="15" t="s">
        <v>74</v>
      </c>
      <c r="B69" s="14" t="str">
        <f t="shared" si="9"/>
        <v>朝天区</v>
      </c>
      <c r="C69" s="16">
        <v>3455.89</v>
      </c>
      <c r="D69" s="16">
        <v>446.19</v>
      </c>
      <c r="E69" s="16">
        <v>366.39</v>
      </c>
      <c r="F69" s="16">
        <v>79.8</v>
      </c>
      <c r="G69" s="24"/>
    </row>
    <row r="70" ht="12" customHeight="true" spans="1:7">
      <c r="A70" s="15" t="s">
        <v>75</v>
      </c>
      <c r="B70" s="14" t="str">
        <f t="shared" si="9"/>
        <v>剑阁县</v>
      </c>
      <c r="C70" s="16">
        <v>11901.99</v>
      </c>
      <c r="D70" s="16">
        <v>1715.98</v>
      </c>
      <c r="E70" s="16">
        <v>1395.59</v>
      </c>
      <c r="F70" s="16">
        <v>320.39</v>
      </c>
      <c r="G70" s="24"/>
    </row>
    <row r="71" ht="12" customHeight="true" spans="1:7">
      <c r="A71" s="15" t="s">
        <v>76</v>
      </c>
      <c r="B71" s="14" t="str">
        <f t="shared" si="9"/>
        <v>旺苍县</v>
      </c>
      <c r="C71" s="16">
        <v>6625.92</v>
      </c>
      <c r="D71" s="16">
        <v>945.31</v>
      </c>
      <c r="E71" s="16">
        <v>763.81</v>
      </c>
      <c r="F71" s="16">
        <v>181.5</v>
      </c>
      <c r="G71" s="24"/>
    </row>
    <row r="72" ht="12" customHeight="true" spans="1:7">
      <c r="A72" s="15" t="s">
        <v>77</v>
      </c>
      <c r="B72" s="14" t="str">
        <f t="shared" si="9"/>
        <v>青川县</v>
      </c>
      <c r="C72" s="16">
        <v>3391.53</v>
      </c>
      <c r="D72" s="16">
        <v>508.89</v>
      </c>
      <c r="E72" s="16">
        <v>390.61</v>
      </c>
      <c r="F72" s="16">
        <v>118.28</v>
      </c>
      <c r="G72" s="24"/>
    </row>
    <row r="73" ht="12" customHeight="true" spans="1:7">
      <c r="A73" s="15" t="s">
        <v>78</v>
      </c>
      <c r="B73" s="14" t="str">
        <f t="shared" si="9"/>
        <v>苍溪县</v>
      </c>
      <c r="C73" s="16">
        <v>15378.3</v>
      </c>
      <c r="D73" s="16">
        <v>2082.96</v>
      </c>
      <c r="E73" s="16">
        <v>1788.91</v>
      </c>
      <c r="F73" s="16">
        <v>294.05</v>
      </c>
      <c r="G73" s="24"/>
    </row>
    <row r="74" ht="12" customHeight="true" spans="1:7">
      <c r="A74" s="14" t="s">
        <v>79</v>
      </c>
      <c r="B74" s="14" t="str">
        <f t="shared" si="9"/>
        <v>遂宁市</v>
      </c>
      <c r="C74" s="13">
        <f>SUM(C75:C79)</f>
        <v>52397.64</v>
      </c>
      <c r="D74" s="13">
        <f t="shared" ref="D74:F74" si="10">SUM(D75:D79)</f>
        <v>6192.84</v>
      </c>
      <c r="E74" s="13">
        <f t="shared" si="10"/>
        <v>5306.38</v>
      </c>
      <c r="F74" s="13">
        <f t="shared" si="10"/>
        <v>886.46</v>
      </c>
      <c r="G74" s="24"/>
    </row>
    <row r="75" ht="12" customHeight="true" spans="1:7">
      <c r="A75" s="15" t="s">
        <v>80</v>
      </c>
      <c r="B75" s="14" t="str">
        <f t="shared" si="9"/>
        <v>船山区</v>
      </c>
      <c r="C75" s="16">
        <v>5441.06</v>
      </c>
      <c r="D75" s="16">
        <v>531.61</v>
      </c>
      <c r="E75" s="16">
        <v>475.34</v>
      </c>
      <c r="F75" s="16">
        <v>56.27</v>
      </c>
      <c r="G75" s="24"/>
    </row>
    <row r="76" ht="12" customHeight="true" spans="1:7">
      <c r="A76" s="15" t="s">
        <v>81</v>
      </c>
      <c r="B76" s="14" t="str">
        <f t="shared" si="9"/>
        <v>安居区</v>
      </c>
      <c r="C76" s="16">
        <v>13936.95</v>
      </c>
      <c r="D76" s="16">
        <v>1518.67</v>
      </c>
      <c r="E76" s="16">
        <v>1275.4</v>
      </c>
      <c r="F76" s="16">
        <v>243.27</v>
      </c>
      <c r="G76" s="24"/>
    </row>
    <row r="77" ht="12" customHeight="true" spans="1:7">
      <c r="A77" s="15" t="s">
        <v>82</v>
      </c>
      <c r="B77" s="14" t="str">
        <f t="shared" si="9"/>
        <v>蓬溪县</v>
      </c>
      <c r="C77" s="16">
        <v>11741.59</v>
      </c>
      <c r="D77" s="16">
        <v>1437.83</v>
      </c>
      <c r="E77" s="16">
        <v>1269.98</v>
      </c>
      <c r="F77" s="16">
        <v>167.85</v>
      </c>
      <c r="G77" s="24"/>
    </row>
    <row r="78" ht="12" customHeight="true" spans="1:7">
      <c r="A78" s="15" t="s">
        <v>83</v>
      </c>
      <c r="B78" s="14" t="str">
        <f t="shared" si="9"/>
        <v>射洪市</v>
      </c>
      <c r="C78" s="16">
        <v>13558.14</v>
      </c>
      <c r="D78" s="16">
        <v>1741.3</v>
      </c>
      <c r="E78" s="16">
        <v>1466.59</v>
      </c>
      <c r="F78" s="16">
        <v>274.71</v>
      </c>
      <c r="G78" s="24"/>
    </row>
    <row r="79" ht="12" customHeight="true" spans="1:7">
      <c r="A79" s="15" t="s">
        <v>84</v>
      </c>
      <c r="B79" s="14" t="str">
        <f t="shared" si="9"/>
        <v>大英县</v>
      </c>
      <c r="C79" s="16">
        <v>7719.9</v>
      </c>
      <c r="D79" s="16">
        <v>963.43</v>
      </c>
      <c r="E79" s="16">
        <v>819.07</v>
      </c>
      <c r="F79" s="16">
        <v>144.36</v>
      </c>
      <c r="G79" s="24"/>
    </row>
    <row r="80" ht="12" customHeight="true" spans="1:7">
      <c r="A80" s="14" t="s">
        <v>85</v>
      </c>
      <c r="B80" s="14" t="str">
        <f t="shared" si="9"/>
        <v>内江市</v>
      </c>
      <c r="C80" s="13">
        <f>SUM(C81:C85)</f>
        <v>62525.93</v>
      </c>
      <c r="D80" s="13">
        <f t="shared" ref="D80:F80" si="11">SUM(D81:D85)</f>
        <v>8263.12</v>
      </c>
      <c r="E80" s="13">
        <f t="shared" si="11"/>
        <v>6610.36</v>
      </c>
      <c r="F80" s="13">
        <f t="shared" si="11"/>
        <v>1652.76</v>
      </c>
      <c r="G80" s="24"/>
    </row>
    <row r="81" ht="12" customHeight="true" spans="1:7">
      <c r="A81" s="15" t="s">
        <v>86</v>
      </c>
      <c r="B81" s="14" t="str">
        <f t="shared" si="9"/>
        <v>内江市市中区</v>
      </c>
      <c r="C81" s="16">
        <v>5390.06</v>
      </c>
      <c r="D81" s="16">
        <v>650.06</v>
      </c>
      <c r="E81" s="16">
        <v>527.71</v>
      </c>
      <c r="F81" s="16">
        <v>122.35</v>
      </c>
      <c r="G81" s="24"/>
    </row>
    <row r="82" ht="12" customHeight="true" spans="1:7">
      <c r="A82" s="15" t="s">
        <v>87</v>
      </c>
      <c r="B82" s="14" t="str">
        <f t="shared" si="9"/>
        <v>东兴区</v>
      </c>
      <c r="C82" s="16">
        <v>13278.9</v>
      </c>
      <c r="D82" s="16">
        <v>1533.57</v>
      </c>
      <c r="E82" s="16">
        <v>1271.8</v>
      </c>
      <c r="F82" s="16">
        <v>261.77</v>
      </c>
      <c r="G82" s="24"/>
    </row>
    <row r="83" ht="12" customHeight="true" spans="1:7">
      <c r="A83" s="15" t="s">
        <v>88</v>
      </c>
      <c r="B83" s="14" t="str">
        <f t="shared" si="9"/>
        <v>资中县</v>
      </c>
      <c r="C83" s="16">
        <v>20438.52</v>
      </c>
      <c r="D83" s="16">
        <v>2914.58</v>
      </c>
      <c r="E83" s="16">
        <v>2254.52</v>
      </c>
      <c r="F83" s="16">
        <v>660.06</v>
      </c>
      <c r="G83" s="24"/>
    </row>
    <row r="84" ht="12" customHeight="true" spans="1:7">
      <c r="A84" s="15" t="s">
        <v>89</v>
      </c>
      <c r="B84" s="14" t="str">
        <f t="shared" si="9"/>
        <v>威远县</v>
      </c>
      <c r="C84" s="16">
        <v>11327.77</v>
      </c>
      <c r="D84" s="16">
        <v>1568.56</v>
      </c>
      <c r="E84" s="16">
        <v>1274.14</v>
      </c>
      <c r="F84" s="16">
        <v>294.42</v>
      </c>
      <c r="G84" s="24"/>
    </row>
    <row r="85" ht="12" customHeight="true" spans="1:7">
      <c r="A85" s="15" t="s">
        <v>90</v>
      </c>
      <c r="B85" s="14" t="str">
        <f t="shared" si="9"/>
        <v>隆昌市</v>
      </c>
      <c r="C85" s="16">
        <v>12090.68</v>
      </c>
      <c r="D85" s="16">
        <v>1596.35</v>
      </c>
      <c r="E85" s="16">
        <v>1282.19</v>
      </c>
      <c r="F85" s="16">
        <v>314.16</v>
      </c>
      <c r="G85" s="24"/>
    </row>
    <row r="86" ht="12" customHeight="true" spans="1:7">
      <c r="A86" s="14" t="s">
        <v>91</v>
      </c>
      <c r="B86" s="14" t="str">
        <f t="shared" si="9"/>
        <v>乐山市</v>
      </c>
      <c r="C86" s="13">
        <f>SUM(C87:C97)</f>
        <v>38919.94</v>
      </c>
      <c r="D86" s="13">
        <f t="shared" ref="D86:F86" si="12">SUM(D87:D97)</f>
        <v>5364.29</v>
      </c>
      <c r="E86" s="13">
        <f t="shared" si="12"/>
        <v>4156.29</v>
      </c>
      <c r="F86" s="13">
        <f t="shared" si="12"/>
        <v>1208</v>
      </c>
      <c r="G86" s="24"/>
    </row>
    <row r="87" ht="12" customHeight="true" spans="1:7">
      <c r="A87" s="15" t="s">
        <v>92</v>
      </c>
      <c r="B87" s="14" t="str">
        <f t="shared" si="9"/>
        <v>乐山市市中区</v>
      </c>
      <c r="C87" s="16">
        <v>5038.15</v>
      </c>
      <c r="D87" s="16">
        <v>562.91</v>
      </c>
      <c r="E87" s="16">
        <v>456.43</v>
      </c>
      <c r="F87" s="16">
        <v>106.48</v>
      </c>
      <c r="G87" s="24"/>
    </row>
    <row r="88" ht="12" customHeight="true" spans="1:7">
      <c r="A88" s="15" t="s">
        <v>93</v>
      </c>
      <c r="B88" s="14" t="str">
        <f t="shared" si="9"/>
        <v>五通桥区</v>
      </c>
      <c r="C88" s="16">
        <v>2894.18</v>
      </c>
      <c r="D88" s="16">
        <v>353.31</v>
      </c>
      <c r="E88" s="16">
        <v>292.29</v>
      </c>
      <c r="F88" s="16">
        <v>61.02</v>
      </c>
      <c r="G88" s="24"/>
    </row>
    <row r="89" ht="12" customHeight="true" spans="1:7">
      <c r="A89" s="15" t="s">
        <v>94</v>
      </c>
      <c r="B89" s="14" t="str">
        <f t="shared" si="9"/>
        <v>沙湾区</v>
      </c>
      <c r="C89" s="16">
        <v>1905.95</v>
      </c>
      <c r="D89" s="16">
        <v>201.83</v>
      </c>
      <c r="E89" s="16">
        <v>174.93</v>
      </c>
      <c r="F89" s="16">
        <v>26.9</v>
      </c>
      <c r="G89" s="24"/>
    </row>
    <row r="90" ht="12" customHeight="true" spans="1:7">
      <c r="A90" s="15" t="s">
        <v>95</v>
      </c>
      <c r="B90" s="14" t="str">
        <f t="shared" si="9"/>
        <v>金口河区</v>
      </c>
      <c r="C90" s="16">
        <v>574.36</v>
      </c>
      <c r="D90" s="16">
        <v>94.35</v>
      </c>
      <c r="E90" s="16">
        <v>78.9</v>
      </c>
      <c r="F90" s="16">
        <v>15.45</v>
      </c>
      <c r="G90" s="24"/>
    </row>
    <row r="91" ht="12" customHeight="true" spans="1:7">
      <c r="A91" s="15" t="s">
        <v>96</v>
      </c>
      <c r="B91" s="14" t="str">
        <f t="shared" si="9"/>
        <v>峨眉山市</v>
      </c>
      <c r="C91" s="16">
        <v>4338.91</v>
      </c>
      <c r="D91" s="16">
        <v>573.66</v>
      </c>
      <c r="E91" s="16">
        <v>460.69</v>
      </c>
      <c r="F91" s="16">
        <v>112.97</v>
      </c>
      <c r="G91" s="24"/>
    </row>
    <row r="92" ht="12" customHeight="true" spans="1:7">
      <c r="A92" s="15" t="s">
        <v>97</v>
      </c>
      <c r="B92" s="14" t="str">
        <f t="shared" si="9"/>
        <v>犍为县</v>
      </c>
      <c r="C92" s="16">
        <v>6394.66</v>
      </c>
      <c r="D92" s="16">
        <v>965.14</v>
      </c>
      <c r="E92" s="16">
        <v>685.14</v>
      </c>
      <c r="F92" s="16">
        <v>280</v>
      </c>
      <c r="G92" s="24"/>
    </row>
    <row r="93" ht="12" customHeight="true" spans="1:7">
      <c r="A93" s="15" t="s">
        <v>98</v>
      </c>
      <c r="B93" s="14" t="str">
        <f t="shared" si="9"/>
        <v>井研县</v>
      </c>
      <c r="C93" s="16">
        <v>6391.1</v>
      </c>
      <c r="D93" s="16">
        <v>877.78</v>
      </c>
      <c r="E93" s="16">
        <v>699.04</v>
      </c>
      <c r="F93" s="16">
        <v>178.74</v>
      </c>
      <c r="G93" s="24"/>
    </row>
    <row r="94" ht="12" customHeight="true" spans="1:7">
      <c r="A94" s="15" t="s">
        <v>99</v>
      </c>
      <c r="B94" s="14" t="str">
        <f t="shared" si="9"/>
        <v>夹江县</v>
      </c>
      <c r="C94" s="16">
        <v>5314.12</v>
      </c>
      <c r="D94" s="16">
        <v>717.99</v>
      </c>
      <c r="E94" s="16">
        <v>564.3</v>
      </c>
      <c r="F94" s="16">
        <v>153.69</v>
      </c>
      <c r="G94" s="24"/>
    </row>
    <row r="95" ht="12" customHeight="true" spans="1:7">
      <c r="A95" s="15" t="s">
        <v>100</v>
      </c>
      <c r="B95" s="14" t="str">
        <f t="shared" si="9"/>
        <v>沐川县</v>
      </c>
      <c r="C95" s="16">
        <v>3401.9</v>
      </c>
      <c r="D95" s="16">
        <v>488.19</v>
      </c>
      <c r="E95" s="16">
        <v>378.45</v>
      </c>
      <c r="F95" s="16">
        <v>109.74</v>
      </c>
      <c r="G95" s="24"/>
    </row>
    <row r="96" ht="12" customHeight="true" spans="1:7">
      <c r="A96" s="15" t="s">
        <v>101</v>
      </c>
      <c r="B96" s="14" t="str">
        <f t="shared" si="9"/>
        <v>峨边县</v>
      </c>
      <c r="C96" s="16">
        <v>1425.95</v>
      </c>
      <c r="D96" s="16">
        <v>269.47</v>
      </c>
      <c r="E96" s="16">
        <v>195.75</v>
      </c>
      <c r="F96" s="16">
        <v>73.72</v>
      </c>
      <c r="G96" s="24"/>
    </row>
    <row r="97" ht="12" customHeight="true" spans="1:7">
      <c r="A97" s="15" t="s">
        <v>102</v>
      </c>
      <c r="B97" s="14" t="str">
        <f t="shared" si="9"/>
        <v>马边县</v>
      </c>
      <c r="C97" s="16">
        <v>1240.66</v>
      </c>
      <c r="D97" s="16">
        <v>259.66</v>
      </c>
      <c r="E97" s="16">
        <v>170.37</v>
      </c>
      <c r="F97" s="16">
        <v>89.29</v>
      </c>
      <c r="G97" s="24"/>
    </row>
    <row r="98" ht="12" customHeight="true" spans="1:7">
      <c r="A98" s="14" t="s">
        <v>103</v>
      </c>
      <c r="B98" s="14" t="str">
        <f t="shared" si="9"/>
        <v>南充市</v>
      </c>
      <c r="C98" s="13">
        <f>SUM(C99:C107)</f>
        <v>126806.9</v>
      </c>
      <c r="D98" s="13">
        <f t="shared" ref="D98:F98" si="13">SUM(D99:D107)</f>
        <v>16684</v>
      </c>
      <c r="E98" s="13">
        <f t="shared" si="13"/>
        <v>14274.84</v>
      </c>
      <c r="F98" s="13">
        <f t="shared" si="13"/>
        <v>2409.16</v>
      </c>
      <c r="G98" s="24"/>
    </row>
    <row r="99" ht="12" customHeight="true" spans="1:7">
      <c r="A99" s="15" t="s">
        <v>104</v>
      </c>
      <c r="B99" s="14" t="str">
        <f t="shared" si="9"/>
        <v>顺庆区</v>
      </c>
      <c r="C99" s="16">
        <v>5912.14</v>
      </c>
      <c r="D99" s="16">
        <v>638.99</v>
      </c>
      <c r="E99" s="16">
        <v>559.3</v>
      </c>
      <c r="F99" s="16">
        <v>79.69</v>
      </c>
      <c r="G99" s="24"/>
    </row>
    <row r="100" ht="12" customHeight="true" spans="1:7">
      <c r="A100" s="15" t="s">
        <v>105</v>
      </c>
      <c r="B100" s="14" t="str">
        <f t="shared" si="9"/>
        <v>高坪区</v>
      </c>
      <c r="C100" s="16">
        <v>9766.52</v>
      </c>
      <c r="D100" s="16">
        <v>1149.18</v>
      </c>
      <c r="E100" s="16">
        <v>1033.68</v>
      </c>
      <c r="F100" s="16">
        <v>115.5</v>
      </c>
      <c r="G100" s="24"/>
    </row>
    <row r="101" ht="12" customHeight="true" spans="1:7">
      <c r="A101" s="15" t="s">
        <v>106</v>
      </c>
      <c r="B101" s="14" t="str">
        <f t="shared" si="9"/>
        <v>嘉陵区</v>
      </c>
      <c r="C101" s="16">
        <v>11977.84</v>
      </c>
      <c r="D101" s="16">
        <v>1401.29</v>
      </c>
      <c r="E101" s="16">
        <v>1269.59</v>
      </c>
      <c r="F101" s="16">
        <v>131.7</v>
      </c>
      <c r="G101" s="24"/>
    </row>
    <row r="102" ht="12" customHeight="true" spans="1:7">
      <c r="A102" s="15" t="s">
        <v>107</v>
      </c>
      <c r="B102" s="14" t="str">
        <f t="shared" si="9"/>
        <v>阆中市</v>
      </c>
      <c r="C102" s="16">
        <v>16938.04</v>
      </c>
      <c r="D102" s="16">
        <v>2255.77</v>
      </c>
      <c r="E102" s="16">
        <v>1918.64</v>
      </c>
      <c r="F102" s="16">
        <v>337.13</v>
      </c>
      <c r="G102" s="24"/>
    </row>
    <row r="103" ht="12" customHeight="true" spans="1:7">
      <c r="A103" s="15" t="s">
        <v>108</v>
      </c>
      <c r="B103" s="14" t="str">
        <f t="shared" si="9"/>
        <v>南部县</v>
      </c>
      <c r="C103" s="16">
        <v>22343</v>
      </c>
      <c r="D103" s="16">
        <v>3043.85</v>
      </c>
      <c r="E103" s="16">
        <v>2575.29</v>
      </c>
      <c r="F103" s="16">
        <v>468.56</v>
      </c>
      <c r="G103" s="24"/>
    </row>
    <row r="104" ht="12" customHeight="true" spans="1:7">
      <c r="A104" s="15" t="s">
        <v>109</v>
      </c>
      <c r="B104" s="14" t="str">
        <f t="shared" si="9"/>
        <v>西充县</v>
      </c>
      <c r="C104" s="16">
        <v>11176.93</v>
      </c>
      <c r="D104" s="16">
        <v>1493.23</v>
      </c>
      <c r="E104" s="16">
        <v>1323.25</v>
      </c>
      <c r="F104" s="16">
        <v>169.98</v>
      </c>
      <c r="G104" s="24"/>
    </row>
    <row r="105" ht="12" customHeight="true" spans="1:7">
      <c r="A105" s="15" t="s">
        <v>110</v>
      </c>
      <c r="B105" s="14" t="str">
        <f t="shared" si="9"/>
        <v>营山县</v>
      </c>
      <c r="C105" s="16">
        <v>16295.53</v>
      </c>
      <c r="D105" s="16">
        <v>2231.73</v>
      </c>
      <c r="E105" s="16">
        <v>1898.27</v>
      </c>
      <c r="F105" s="16">
        <v>333.46</v>
      </c>
      <c r="G105" s="24"/>
    </row>
    <row r="106" ht="12" customHeight="true" spans="1:7">
      <c r="A106" s="15" t="s">
        <v>111</v>
      </c>
      <c r="B106" s="14" t="str">
        <f t="shared" si="9"/>
        <v>仪陇县</v>
      </c>
      <c r="C106" s="16">
        <v>19706.66</v>
      </c>
      <c r="D106" s="16">
        <v>2816.57</v>
      </c>
      <c r="E106" s="16">
        <v>2232.44</v>
      </c>
      <c r="F106" s="16">
        <v>584.13</v>
      </c>
      <c r="G106" s="24"/>
    </row>
    <row r="107" ht="12" customHeight="true" spans="1:7">
      <c r="A107" s="15" t="s">
        <v>112</v>
      </c>
      <c r="B107" s="14" t="str">
        <f t="shared" si="9"/>
        <v>蓬安县</v>
      </c>
      <c r="C107" s="16">
        <v>12690.24</v>
      </c>
      <c r="D107" s="16">
        <v>1653.39</v>
      </c>
      <c r="E107" s="16">
        <v>1464.38</v>
      </c>
      <c r="F107" s="16">
        <v>189.01</v>
      </c>
      <c r="G107" s="24"/>
    </row>
    <row r="108" ht="12" customHeight="true" spans="1:7">
      <c r="A108" s="14" t="s">
        <v>113</v>
      </c>
      <c r="B108" s="14" t="str">
        <f t="shared" si="9"/>
        <v>眉山市</v>
      </c>
      <c r="C108" s="13">
        <f>SUM(C109:C114)</f>
        <v>53305.76</v>
      </c>
      <c r="D108" s="13">
        <f t="shared" ref="D108:F108" si="14">SUM(D109:D114)</f>
        <v>6822.23</v>
      </c>
      <c r="E108" s="13">
        <f t="shared" si="14"/>
        <v>5400.46</v>
      </c>
      <c r="F108" s="13">
        <f t="shared" si="14"/>
        <v>1421.77</v>
      </c>
      <c r="G108" s="24"/>
    </row>
    <row r="109" ht="12" customHeight="true" spans="1:7">
      <c r="A109" s="15" t="s">
        <v>114</v>
      </c>
      <c r="B109" s="14" t="str">
        <f t="shared" si="9"/>
        <v>东坡区</v>
      </c>
      <c r="C109" s="16">
        <v>11917.42</v>
      </c>
      <c r="D109" s="16">
        <v>1337.83</v>
      </c>
      <c r="E109" s="16">
        <v>1079.84</v>
      </c>
      <c r="F109" s="16">
        <v>257.99</v>
      </c>
      <c r="G109" s="24"/>
    </row>
    <row r="110" ht="12" customHeight="true" spans="1:7">
      <c r="A110" s="15" t="s">
        <v>115</v>
      </c>
      <c r="B110" s="14" t="str">
        <f t="shared" si="9"/>
        <v>彭山区</v>
      </c>
      <c r="C110" s="16">
        <v>3769.24</v>
      </c>
      <c r="D110" s="16">
        <v>421.06</v>
      </c>
      <c r="E110" s="16">
        <v>325.93</v>
      </c>
      <c r="F110" s="16">
        <v>95.13</v>
      </c>
      <c r="G110" s="24"/>
    </row>
    <row r="111" ht="12" customHeight="true" spans="1:7">
      <c r="A111" s="15" t="s">
        <v>116</v>
      </c>
      <c r="B111" s="14" t="str">
        <f t="shared" si="9"/>
        <v>仁寿县</v>
      </c>
      <c r="C111" s="16">
        <v>25608.28</v>
      </c>
      <c r="D111" s="16">
        <v>3464.97</v>
      </c>
      <c r="E111" s="16">
        <v>2719.25</v>
      </c>
      <c r="F111" s="16">
        <v>745.72</v>
      </c>
      <c r="G111" s="24"/>
    </row>
    <row r="112" ht="12" customHeight="true" spans="1:7">
      <c r="A112" s="15" t="s">
        <v>117</v>
      </c>
      <c r="B112" s="14" t="str">
        <f t="shared" si="9"/>
        <v>洪雅县</v>
      </c>
      <c r="C112" s="16">
        <v>5670.07</v>
      </c>
      <c r="D112" s="16">
        <v>753.33</v>
      </c>
      <c r="E112" s="16">
        <v>602.15</v>
      </c>
      <c r="F112" s="16">
        <v>151.18</v>
      </c>
      <c r="G112" s="24"/>
    </row>
    <row r="113" ht="12" customHeight="true" spans="1:7">
      <c r="A113" s="15" t="s">
        <v>118</v>
      </c>
      <c r="B113" s="14" t="str">
        <f t="shared" si="9"/>
        <v>丹棱县</v>
      </c>
      <c r="C113" s="16">
        <v>2893.89</v>
      </c>
      <c r="D113" s="16">
        <v>394.24</v>
      </c>
      <c r="E113" s="16">
        <v>307.22</v>
      </c>
      <c r="F113" s="16">
        <v>87.02</v>
      </c>
      <c r="G113" s="24"/>
    </row>
    <row r="114" ht="12" customHeight="true" spans="1:7">
      <c r="A114" s="15" t="s">
        <v>119</v>
      </c>
      <c r="B114" s="14" t="str">
        <f t="shared" si="9"/>
        <v>青神县</v>
      </c>
      <c r="C114" s="16">
        <v>3446.86</v>
      </c>
      <c r="D114" s="16">
        <v>450.8</v>
      </c>
      <c r="E114" s="16">
        <v>366.07</v>
      </c>
      <c r="F114" s="16">
        <v>84.73</v>
      </c>
      <c r="G114" s="24"/>
    </row>
    <row r="115" ht="12" customHeight="true" spans="1:7">
      <c r="A115" s="26" t="s">
        <v>120</v>
      </c>
      <c r="B115" s="14" t="str">
        <f t="shared" si="9"/>
        <v>宜宾市</v>
      </c>
      <c r="C115" s="13">
        <f>SUM(C116:C125)</f>
        <v>78728</v>
      </c>
      <c r="D115" s="13">
        <f t="shared" ref="D115:F115" si="15">SUM(D116:D125)</f>
        <v>10459.85</v>
      </c>
      <c r="E115" s="13">
        <f t="shared" si="15"/>
        <v>8348.57</v>
      </c>
      <c r="F115" s="13">
        <f t="shared" si="15"/>
        <v>2111.28</v>
      </c>
      <c r="G115" s="24"/>
    </row>
    <row r="116" ht="12" customHeight="true" spans="1:7">
      <c r="A116" s="27" t="s">
        <v>121</v>
      </c>
      <c r="B116" s="14" t="str">
        <f t="shared" si="9"/>
        <v>翠屏区</v>
      </c>
      <c r="C116" s="16">
        <v>10780.65</v>
      </c>
      <c r="D116" s="16">
        <v>1128.02</v>
      </c>
      <c r="E116" s="16">
        <v>941.89</v>
      </c>
      <c r="F116" s="16">
        <v>186.13</v>
      </c>
      <c r="G116" s="24"/>
    </row>
    <row r="117" ht="12" customHeight="true" spans="1:7">
      <c r="A117" s="27" t="s">
        <v>122</v>
      </c>
      <c r="B117" s="14" t="str">
        <f t="shared" si="9"/>
        <v>叙州区</v>
      </c>
      <c r="C117" s="16">
        <v>14661.16</v>
      </c>
      <c r="D117" s="16">
        <v>2087</v>
      </c>
      <c r="E117" s="16">
        <v>1553.85</v>
      </c>
      <c r="F117" s="16">
        <v>533.15</v>
      </c>
      <c r="G117" s="24"/>
    </row>
    <row r="118" ht="12" customHeight="true" spans="1:7">
      <c r="A118" s="27" t="s">
        <v>123</v>
      </c>
      <c r="B118" s="14" t="str">
        <f t="shared" si="9"/>
        <v>南溪区</v>
      </c>
      <c r="C118" s="16">
        <v>6345.79</v>
      </c>
      <c r="D118" s="16">
        <v>773.26</v>
      </c>
      <c r="E118" s="16">
        <v>575.99</v>
      </c>
      <c r="F118" s="16">
        <v>197.27</v>
      </c>
      <c r="G118" s="24"/>
    </row>
    <row r="119" ht="12" customHeight="true" spans="1:7">
      <c r="A119" s="27" t="s">
        <v>124</v>
      </c>
      <c r="B119" s="14" t="str">
        <f t="shared" si="9"/>
        <v>江安县</v>
      </c>
      <c r="C119" s="16">
        <v>8850.16</v>
      </c>
      <c r="D119" s="16">
        <v>1139.66</v>
      </c>
      <c r="E119" s="16">
        <v>937.73</v>
      </c>
      <c r="F119" s="16">
        <v>201.93</v>
      </c>
      <c r="G119" s="24"/>
    </row>
    <row r="120" ht="12" customHeight="true" spans="1:7">
      <c r="A120" s="27" t="s">
        <v>125</v>
      </c>
      <c r="B120" s="14" t="str">
        <f t="shared" si="9"/>
        <v>长宁县</v>
      </c>
      <c r="C120" s="16">
        <v>7262.15</v>
      </c>
      <c r="D120" s="16">
        <v>947.7</v>
      </c>
      <c r="E120" s="16">
        <v>772.04</v>
      </c>
      <c r="F120" s="16">
        <v>175.66</v>
      </c>
      <c r="G120" s="25"/>
    </row>
    <row r="121" ht="12" customHeight="true" spans="1:7">
      <c r="A121" s="27" t="s">
        <v>126</v>
      </c>
      <c r="B121" s="14" t="str">
        <f t="shared" si="9"/>
        <v>高县</v>
      </c>
      <c r="C121" s="16">
        <v>8324.04</v>
      </c>
      <c r="D121" s="16">
        <v>1162.43</v>
      </c>
      <c r="E121" s="16">
        <v>933.61</v>
      </c>
      <c r="F121" s="16">
        <v>228.82</v>
      </c>
      <c r="G121" s="23" t="s">
        <v>12</v>
      </c>
    </row>
    <row r="122" ht="12" customHeight="true" spans="1:7">
      <c r="A122" s="28" t="s">
        <v>127</v>
      </c>
      <c r="B122" s="14" t="str">
        <f t="shared" si="9"/>
        <v>珙县</v>
      </c>
      <c r="C122" s="16">
        <v>5928.29</v>
      </c>
      <c r="D122" s="16">
        <v>864.56</v>
      </c>
      <c r="E122" s="16">
        <v>695.89</v>
      </c>
      <c r="F122" s="16">
        <v>168.67</v>
      </c>
      <c r="G122" s="24"/>
    </row>
    <row r="123" ht="12" customHeight="true" spans="1:7">
      <c r="A123" s="28" t="s">
        <v>128</v>
      </c>
      <c r="B123" s="14" t="str">
        <f t="shared" si="9"/>
        <v>筠连县</v>
      </c>
      <c r="C123" s="16">
        <v>5568.33</v>
      </c>
      <c r="D123" s="16">
        <v>775.29</v>
      </c>
      <c r="E123" s="16">
        <v>664.38</v>
      </c>
      <c r="F123" s="16">
        <v>110.91</v>
      </c>
      <c r="G123" s="24"/>
    </row>
    <row r="124" ht="12" customHeight="true" spans="1:7">
      <c r="A124" s="27" t="s">
        <v>129</v>
      </c>
      <c r="B124" s="14" t="str">
        <f t="shared" si="9"/>
        <v>兴文县</v>
      </c>
      <c r="C124" s="16">
        <v>6440.2</v>
      </c>
      <c r="D124" s="16">
        <v>925.66</v>
      </c>
      <c r="E124" s="16">
        <v>756.05</v>
      </c>
      <c r="F124" s="16">
        <v>169.61</v>
      </c>
      <c r="G124" s="24"/>
    </row>
    <row r="125" ht="12" customHeight="true" spans="1:7">
      <c r="A125" s="27" t="s">
        <v>130</v>
      </c>
      <c r="B125" s="14" t="str">
        <f t="shared" ref="B125:B183" si="16">TRIM(A125)</f>
        <v>屏山县</v>
      </c>
      <c r="C125" s="16">
        <v>4567.23</v>
      </c>
      <c r="D125" s="16">
        <v>656.27</v>
      </c>
      <c r="E125" s="16">
        <v>517.14</v>
      </c>
      <c r="F125" s="16">
        <v>139.13</v>
      </c>
      <c r="G125" s="24"/>
    </row>
    <row r="126" ht="12" customHeight="true" spans="1:7">
      <c r="A126" s="14" t="s">
        <v>131</v>
      </c>
      <c r="B126" s="14" t="str">
        <f t="shared" si="16"/>
        <v>广安市</v>
      </c>
      <c r="C126" s="13">
        <f>SUM(C127:C132)</f>
        <v>74639.01</v>
      </c>
      <c r="D126" s="13">
        <f t="shared" ref="D126:F126" si="17">SUM(D127:D132)</f>
        <v>9970.35</v>
      </c>
      <c r="E126" s="13">
        <f t="shared" si="17"/>
        <v>8193.36</v>
      </c>
      <c r="F126" s="13">
        <f t="shared" si="17"/>
        <v>1776.99</v>
      </c>
      <c r="G126" s="24"/>
    </row>
    <row r="127" ht="12" customHeight="true" spans="1:7">
      <c r="A127" s="15" t="s">
        <v>132</v>
      </c>
      <c r="B127" s="14" t="str">
        <f t="shared" si="16"/>
        <v>广安区</v>
      </c>
      <c r="C127" s="16">
        <v>13622.22</v>
      </c>
      <c r="D127" s="16">
        <v>1744.75</v>
      </c>
      <c r="E127" s="16">
        <v>1443.69</v>
      </c>
      <c r="F127" s="16">
        <v>301.06</v>
      </c>
      <c r="G127" s="24"/>
    </row>
    <row r="128" ht="12" customHeight="true" spans="1:7">
      <c r="A128" s="15" t="s">
        <v>133</v>
      </c>
      <c r="B128" s="14" t="str">
        <f t="shared" si="16"/>
        <v>前锋区</v>
      </c>
      <c r="C128" s="16">
        <v>5537.05</v>
      </c>
      <c r="D128" s="16">
        <v>712.08</v>
      </c>
      <c r="E128" s="16">
        <v>587.72</v>
      </c>
      <c r="F128" s="16">
        <v>124.36</v>
      </c>
      <c r="G128" s="24"/>
    </row>
    <row r="129" ht="12" customHeight="true" spans="1:7">
      <c r="A129" s="15" t="s">
        <v>134</v>
      </c>
      <c r="B129" s="14" t="str">
        <f t="shared" si="16"/>
        <v>华蓥市</v>
      </c>
      <c r="C129" s="16">
        <v>4486.23</v>
      </c>
      <c r="D129" s="16">
        <v>555.87</v>
      </c>
      <c r="E129" s="16">
        <v>476.07</v>
      </c>
      <c r="F129" s="16">
        <v>79.8</v>
      </c>
      <c r="G129" s="24"/>
    </row>
    <row r="130" ht="12" customHeight="true" spans="1:7">
      <c r="A130" s="15" t="s">
        <v>135</v>
      </c>
      <c r="B130" s="14" t="str">
        <f t="shared" si="16"/>
        <v>岳池县</v>
      </c>
      <c r="C130" s="16">
        <v>21169.62</v>
      </c>
      <c r="D130" s="16">
        <v>2896.76</v>
      </c>
      <c r="E130" s="16">
        <v>2353.54</v>
      </c>
      <c r="F130" s="16">
        <v>543.22</v>
      </c>
      <c r="G130" s="24"/>
    </row>
    <row r="131" ht="12" customHeight="true" spans="1:7">
      <c r="A131" s="15" t="s">
        <v>136</v>
      </c>
      <c r="B131" s="14" t="str">
        <f t="shared" si="16"/>
        <v>武胜县</v>
      </c>
      <c r="C131" s="16">
        <v>14727.22</v>
      </c>
      <c r="D131" s="16">
        <v>1964.51</v>
      </c>
      <c r="E131" s="16">
        <v>1605.76</v>
      </c>
      <c r="F131" s="16">
        <v>358.75</v>
      </c>
      <c r="G131" s="24"/>
    </row>
    <row r="132" ht="12" customHeight="true" spans="1:7">
      <c r="A132" s="15" t="s">
        <v>137</v>
      </c>
      <c r="B132" s="14" t="str">
        <f t="shared" si="16"/>
        <v>邻水县</v>
      </c>
      <c r="C132" s="16">
        <v>15096.67</v>
      </c>
      <c r="D132" s="16">
        <v>2096.38</v>
      </c>
      <c r="E132" s="16">
        <v>1726.58</v>
      </c>
      <c r="F132" s="16">
        <v>369.8</v>
      </c>
      <c r="G132" s="24"/>
    </row>
    <row r="133" ht="12" customHeight="true" spans="1:7">
      <c r="A133" s="14" t="s">
        <v>138</v>
      </c>
      <c r="B133" s="14" t="str">
        <f t="shared" si="16"/>
        <v>达州市</v>
      </c>
      <c r="C133" s="13">
        <f>SUM(C134:C140)</f>
        <v>101264.13</v>
      </c>
      <c r="D133" s="13">
        <f t="shared" ref="D133:F133" si="18">SUM(D134:D140)</f>
        <v>14500.17</v>
      </c>
      <c r="E133" s="13">
        <f t="shared" si="18"/>
        <v>11720.14</v>
      </c>
      <c r="F133" s="13">
        <f t="shared" si="18"/>
        <v>2780.03</v>
      </c>
      <c r="G133" s="24"/>
    </row>
    <row r="134" ht="12" customHeight="true" spans="1:7">
      <c r="A134" s="15" t="s">
        <v>139</v>
      </c>
      <c r="B134" s="14" t="str">
        <f t="shared" si="16"/>
        <v>通川区</v>
      </c>
      <c r="C134" s="16">
        <v>5248.66</v>
      </c>
      <c r="D134" s="16">
        <v>649.49</v>
      </c>
      <c r="E134" s="16">
        <v>556.53</v>
      </c>
      <c r="F134" s="16">
        <v>92.96</v>
      </c>
      <c r="G134" s="24"/>
    </row>
    <row r="135" ht="12" customHeight="true" spans="1:7">
      <c r="A135" s="15" t="s">
        <v>140</v>
      </c>
      <c r="B135" s="14" t="str">
        <f t="shared" si="16"/>
        <v>达川区</v>
      </c>
      <c r="C135" s="16">
        <v>19115.61</v>
      </c>
      <c r="D135" s="16">
        <v>2466.54</v>
      </c>
      <c r="E135" s="16">
        <v>2024.41</v>
      </c>
      <c r="F135" s="16">
        <v>442.13</v>
      </c>
      <c r="G135" s="24"/>
    </row>
    <row r="136" ht="12" customHeight="true" spans="1:7">
      <c r="A136" s="15" t="s">
        <v>141</v>
      </c>
      <c r="B136" s="14" t="str">
        <f t="shared" si="16"/>
        <v>开江县</v>
      </c>
      <c r="C136" s="16">
        <v>8932.78</v>
      </c>
      <c r="D136" s="16">
        <v>1255.04</v>
      </c>
      <c r="E136" s="16">
        <v>1067.19</v>
      </c>
      <c r="F136" s="16">
        <v>187.85</v>
      </c>
      <c r="G136" s="24"/>
    </row>
    <row r="137" ht="12" customHeight="true" spans="1:7">
      <c r="A137" s="15" t="s">
        <v>142</v>
      </c>
      <c r="B137" s="14" t="str">
        <f t="shared" si="16"/>
        <v>宣汉县</v>
      </c>
      <c r="C137" s="16">
        <v>19797.16</v>
      </c>
      <c r="D137" s="16">
        <v>3018.79</v>
      </c>
      <c r="E137" s="16">
        <v>2408.22</v>
      </c>
      <c r="F137" s="16">
        <v>610.57</v>
      </c>
      <c r="G137" s="24"/>
    </row>
    <row r="138" ht="12" customHeight="true" spans="1:7">
      <c r="A138" s="15" t="s">
        <v>143</v>
      </c>
      <c r="B138" s="14" t="str">
        <f t="shared" si="16"/>
        <v>万源市</v>
      </c>
      <c r="C138" s="16">
        <v>8029.45</v>
      </c>
      <c r="D138" s="16">
        <v>1124.08</v>
      </c>
      <c r="E138" s="16">
        <v>967.56</v>
      </c>
      <c r="F138" s="16">
        <v>156.52</v>
      </c>
      <c r="G138" s="24"/>
    </row>
    <row r="139" ht="12" customHeight="true" spans="1:7">
      <c r="A139" s="15" t="s">
        <v>144</v>
      </c>
      <c r="B139" s="14" t="str">
        <f t="shared" si="16"/>
        <v>大竹县</v>
      </c>
      <c r="C139" s="16">
        <v>17624.47</v>
      </c>
      <c r="D139" s="16">
        <v>2585.52</v>
      </c>
      <c r="E139" s="16">
        <v>2051.03</v>
      </c>
      <c r="F139" s="16">
        <v>534.49</v>
      </c>
      <c r="G139" s="24"/>
    </row>
    <row r="140" ht="12" customHeight="true" spans="1:7">
      <c r="A140" s="15" t="s">
        <v>145</v>
      </c>
      <c r="B140" s="14" t="str">
        <f t="shared" si="16"/>
        <v>渠县</v>
      </c>
      <c r="C140" s="16">
        <v>22516</v>
      </c>
      <c r="D140" s="16">
        <v>3400.71</v>
      </c>
      <c r="E140" s="16">
        <v>2645.2</v>
      </c>
      <c r="F140" s="16">
        <v>755.51</v>
      </c>
      <c r="G140" s="24"/>
    </row>
    <row r="141" ht="12" customHeight="true" spans="1:7">
      <c r="A141" s="14" t="s">
        <v>146</v>
      </c>
      <c r="B141" s="14" t="str">
        <f t="shared" si="16"/>
        <v>雅安市</v>
      </c>
      <c r="C141" s="13">
        <f>SUM(C142:C149)</f>
        <v>18031.76</v>
      </c>
      <c r="D141" s="13">
        <f t="shared" ref="D141:F141" si="19">SUM(D142:D149)</f>
        <v>2417.81</v>
      </c>
      <c r="E141" s="13">
        <f t="shared" si="19"/>
        <v>1950</v>
      </c>
      <c r="F141" s="13">
        <f t="shared" si="19"/>
        <v>467.81</v>
      </c>
      <c r="G141" s="24"/>
    </row>
    <row r="142" ht="12" customHeight="true" spans="1:7">
      <c r="A142" s="15" t="s">
        <v>147</v>
      </c>
      <c r="B142" s="14" t="str">
        <f t="shared" si="16"/>
        <v>雨城区</v>
      </c>
      <c r="C142" s="16">
        <v>2584.26</v>
      </c>
      <c r="D142" s="16">
        <v>325.73</v>
      </c>
      <c r="E142" s="16">
        <v>256.46</v>
      </c>
      <c r="F142" s="16">
        <v>69.27</v>
      </c>
      <c r="G142" s="24"/>
    </row>
    <row r="143" ht="12" customHeight="true" spans="1:7">
      <c r="A143" s="15" t="s">
        <v>148</v>
      </c>
      <c r="B143" s="14" t="str">
        <f t="shared" si="16"/>
        <v>名山区</v>
      </c>
      <c r="C143" s="16">
        <v>4475.93</v>
      </c>
      <c r="D143" s="16">
        <v>532.22</v>
      </c>
      <c r="E143" s="16">
        <v>447.24</v>
      </c>
      <c r="F143" s="16">
        <v>84.98</v>
      </c>
      <c r="G143" s="24"/>
    </row>
    <row r="144" ht="12" customHeight="true" spans="1:7">
      <c r="A144" s="15" t="s">
        <v>149</v>
      </c>
      <c r="B144" s="14" t="str">
        <f t="shared" si="16"/>
        <v>荥经县</v>
      </c>
      <c r="C144" s="16">
        <v>1035.19</v>
      </c>
      <c r="D144" s="16">
        <v>165.03</v>
      </c>
      <c r="E144" s="16">
        <v>121.21</v>
      </c>
      <c r="F144" s="16">
        <v>43.82</v>
      </c>
      <c r="G144" s="24"/>
    </row>
    <row r="145" ht="12" customHeight="true" spans="1:7">
      <c r="A145" s="15" t="s">
        <v>150</v>
      </c>
      <c r="B145" s="14" t="str">
        <f t="shared" si="16"/>
        <v>汉源县</v>
      </c>
      <c r="C145" s="16">
        <v>4973.02</v>
      </c>
      <c r="D145" s="16">
        <v>718.43</v>
      </c>
      <c r="E145" s="16">
        <v>589.68</v>
      </c>
      <c r="F145" s="16">
        <v>128.75</v>
      </c>
      <c r="G145" s="24"/>
    </row>
    <row r="146" ht="12" customHeight="true" spans="1:7">
      <c r="A146" s="15" t="s">
        <v>151</v>
      </c>
      <c r="B146" s="14" t="str">
        <f t="shared" si="16"/>
        <v>石棉县</v>
      </c>
      <c r="C146" s="16">
        <v>1251.79</v>
      </c>
      <c r="D146" s="16">
        <v>186.66</v>
      </c>
      <c r="E146" s="16">
        <v>136.67</v>
      </c>
      <c r="F146" s="16">
        <v>49.99</v>
      </c>
      <c r="G146" s="24"/>
    </row>
    <row r="147" ht="12" customHeight="true" spans="1:7">
      <c r="A147" s="15" t="s">
        <v>152</v>
      </c>
      <c r="B147" s="14" t="str">
        <f t="shared" si="16"/>
        <v>天全县</v>
      </c>
      <c r="C147" s="16">
        <v>1810.6</v>
      </c>
      <c r="D147" s="16">
        <v>237.86</v>
      </c>
      <c r="E147" s="16">
        <v>196.2</v>
      </c>
      <c r="F147" s="16">
        <v>41.66</v>
      </c>
      <c r="G147" s="24"/>
    </row>
    <row r="148" ht="12" customHeight="true" spans="1:7">
      <c r="A148" s="15" t="s">
        <v>153</v>
      </c>
      <c r="B148" s="14" t="str">
        <f t="shared" si="16"/>
        <v>芦山县</v>
      </c>
      <c r="C148" s="16">
        <v>1289.11</v>
      </c>
      <c r="D148" s="16">
        <v>167.72</v>
      </c>
      <c r="E148" s="16">
        <v>137.28</v>
      </c>
      <c r="F148" s="16">
        <v>30.44</v>
      </c>
      <c r="G148" s="24"/>
    </row>
    <row r="149" ht="12" customHeight="true" spans="1:7">
      <c r="A149" s="15" t="s">
        <v>154</v>
      </c>
      <c r="B149" s="14" t="str">
        <f t="shared" si="16"/>
        <v>宝兴县</v>
      </c>
      <c r="C149" s="16">
        <v>611.86</v>
      </c>
      <c r="D149" s="16">
        <v>84.16</v>
      </c>
      <c r="E149" s="16">
        <v>65.26</v>
      </c>
      <c r="F149" s="16">
        <v>18.9</v>
      </c>
      <c r="G149" s="24"/>
    </row>
    <row r="150" ht="12" customHeight="true" spans="1:7">
      <c r="A150" s="14" t="s">
        <v>155</v>
      </c>
      <c r="B150" s="14" t="str">
        <f t="shared" si="16"/>
        <v>巴中市</v>
      </c>
      <c r="C150" s="13">
        <f>SUM(C151:C155)</f>
        <v>60112.11</v>
      </c>
      <c r="D150" s="13">
        <f t="shared" ref="D150:F150" si="20">SUM(D151:D155)</f>
        <v>8294.18</v>
      </c>
      <c r="E150" s="13">
        <f t="shared" si="20"/>
        <v>6849.35</v>
      </c>
      <c r="F150" s="13">
        <f t="shared" si="20"/>
        <v>1444.83</v>
      </c>
      <c r="G150" s="24"/>
    </row>
    <row r="151" ht="12" customHeight="true" spans="1:7">
      <c r="A151" s="15" t="s">
        <v>156</v>
      </c>
      <c r="B151" s="14" t="str">
        <f t="shared" si="16"/>
        <v>巴州区</v>
      </c>
      <c r="C151" s="16">
        <v>11138.3</v>
      </c>
      <c r="D151" s="16">
        <v>1449.14</v>
      </c>
      <c r="E151" s="16">
        <v>1180.87</v>
      </c>
      <c r="F151" s="16">
        <v>268.27</v>
      </c>
      <c r="G151" s="24"/>
    </row>
    <row r="152" ht="12" customHeight="true" spans="1:7">
      <c r="A152" s="15" t="s">
        <v>157</v>
      </c>
      <c r="B152" s="14" t="str">
        <f t="shared" si="16"/>
        <v>恩阳区</v>
      </c>
      <c r="C152" s="16">
        <v>12004.88</v>
      </c>
      <c r="D152" s="16">
        <v>1517.16</v>
      </c>
      <c r="E152" s="16">
        <v>1273.44</v>
      </c>
      <c r="F152" s="16">
        <v>243.72</v>
      </c>
      <c r="G152" s="24"/>
    </row>
    <row r="153" ht="12" customHeight="true" spans="1:7">
      <c r="A153" s="15" t="s">
        <v>158</v>
      </c>
      <c r="B153" s="14" t="str">
        <f t="shared" si="16"/>
        <v>平昌县</v>
      </c>
      <c r="C153" s="16">
        <v>14708.43</v>
      </c>
      <c r="D153" s="16">
        <v>2023.54</v>
      </c>
      <c r="E153" s="16">
        <v>1712.14</v>
      </c>
      <c r="F153" s="16">
        <v>311.4</v>
      </c>
      <c r="G153" s="24"/>
    </row>
    <row r="154" ht="12" customHeight="true" spans="1:7">
      <c r="A154" s="15" t="s">
        <v>159</v>
      </c>
      <c r="B154" s="14" t="str">
        <f t="shared" si="16"/>
        <v>通江县</v>
      </c>
      <c r="C154" s="16">
        <v>11835.63</v>
      </c>
      <c r="D154" s="16">
        <v>1721.13</v>
      </c>
      <c r="E154" s="16">
        <v>1426.79</v>
      </c>
      <c r="F154" s="16">
        <v>294.34</v>
      </c>
      <c r="G154" s="24"/>
    </row>
    <row r="155" ht="12" customHeight="true" spans="1:7">
      <c r="A155" s="15" t="s">
        <v>160</v>
      </c>
      <c r="B155" s="14" t="str">
        <f t="shared" si="16"/>
        <v>南江县</v>
      </c>
      <c r="C155" s="16">
        <v>10424.87</v>
      </c>
      <c r="D155" s="16">
        <v>1583.21</v>
      </c>
      <c r="E155" s="16">
        <v>1256.11</v>
      </c>
      <c r="F155" s="16">
        <v>327.1</v>
      </c>
      <c r="G155" s="24"/>
    </row>
    <row r="156" ht="12" customHeight="true" spans="1:7">
      <c r="A156" s="14" t="s">
        <v>161</v>
      </c>
      <c r="B156" s="14" t="str">
        <f t="shared" si="16"/>
        <v>资阳市</v>
      </c>
      <c r="C156" s="13">
        <f>SUM(C157:C159)</f>
        <v>61839.7</v>
      </c>
      <c r="D156" s="13">
        <f t="shared" ref="D156:F156" si="21">SUM(D157:D159)</f>
        <v>7835.49</v>
      </c>
      <c r="E156" s="13">
        <f t="shared" si="21"/>
        <v>6406.51</v>
      </c>
      <c r="F156" s="13">
        <f t="shared" si="21"/>
        <v>1428.98</v>
      </c>
      <c r="G156" s="24"/>
    </row>
    <row r="157" ht="12" customHeight="true" spans="1:7">
      <c r="A157" s="15" t="s">
        <v>162</v>
      </c>
      <c r="B157" s="14" t="str">
        <f t="shared" si="16"/>
        <v>雁江区</v>
      </c>
      <c r="C157" s="16">
        <v>16113.02</v>
      </c>
      <c r="D157" s="16">
        <v>1846.33</v>
      </c>
      <c r="E157" s="16">
        <v>1526</v>
      </c>
      <c r="F157" s="16">
        <v>320.33</v>
      </c>
      <c r="G157" s="24"/>
    </row>
    <row r="158" ht="12" customHeight="true" spans="1:7">
      <c r="A158" s="15" t="s">
        <v>163</v>
      </c>
      <c r="B158" s="14" t="str">
        <f t="shared" si="16"/>
        <v>安岳县</v>
      </c>
      <c r="C158" s="16">
        <v>30012.88</v>
      </c>
      <c r="D158" s="16">
        <v>3983.45</v>
      </c>
      <c r="E158" s="16">
        <v>3214.47</v>
      </c>
      <c r="F158" s="16">
        <v>768.98</v>
      </c>
      <c r="G158" s="24"/>
    </row>
    <row r="159" ht="12" customHeight="true" spans="1:7">
      <c r="A159" s="15" t="s">
        <v>164</v>
      </c>
      <c r="B159" s="14" t="str">
        <f t="shared" si="16"/>
        <v>乐至县</v>
      </c>
      <c r="C159" s="16">
        <v>15713.8</v>
      </c>
      <c r="D159" s="16">
        <v>2005.71</v>
      </c>
      <c r="E159" s="16">
        <v>1666.04</v>
      </c>
      <c r="F159" s="16">
        <v>339.67</v>
      </c>
      <c r="G159" s="24"/>
    </row>
    <row r="160" ht="12" customHeight="true" spans="1:7">
      <c r="A160" s="14" t="s">
        <v>165</v>
      </c>
      <c r="B160" s="14" t="str">
        <f t="shared" si="16"/>
        <v>阿坝州</v>
      </c>
      <c r="C160" s="13">
        <f>SUM(C161:C173)</f>
        <v>10329.26</v>
      </c>
      <c r="D160" s="13">
        <f t="shared" ref="D160:F160" si="22">SUM(D161:D173)</f>
        <v>1911.3</v>
      </c>
      <c r="E160" s="13">
        <f t="shared" si="22"/>
        <v>1415.5</v>
      </c>
      <c r="F160" s="13">
        <f t="shared" si="22"/>
        <v>495.8</v>
      </c>
      <c r="G160" s="24"/>
    </row>
    <row r="161" ht="12" customHeight="true" spans="1:7">
      <c r="A161" s="15" t="s">
        <v>166</v>
      </c>
      <c r="B161" s="14" t="str">
        <f t="shared" si="16"/>
        <v>汶川县</v>
      </c>
      <c r="C161" s="16">
        <v>685.51</v>
      </c>
      <c r="D161" s="16">
        <v>124.28</v>
      </c>
      <c r="E161" s="16">
        <v>94.07</v>
      </c>
      <c r="F161" s="16">
        <v>30.21</v>
      </c>
      <c r="G161" s="24"/>
    </row>
    <row r="162" ht="12" customHeight="true" spans="1:7">
      <c r="A162" s="15" t="s">
        <v>167</v>
      </c>
      <c r="B162" s="14" t="str">
        <f t="shared" si="16"/>
        <v>理县</v>
      </c>
      <c r="C162" s="16">
        <v>584.18</v>
      </c>
      <c r="D162" s="16">
        <v>101.89</v>
      </c>
      <c r="E162" s="16">
        <v>80.09</v>
      </c>
      <c r="F162" s="16">
        <v>21.8</v>
      </c>
      <c r="G162" s="24"/>
    </row>
    <row r="163" ht="14.1" customHeight="true" spans="1:7">
      <c r="A163" s="15" t="s">
        <v>168</v>
      </c>
      <c r="B163" s="14" t="str">
        <f t="shared" si="16"/>
        <v>茂县</v>
      </c>
      <c r="C163" s="16">
        <v>1274.79</v>
      </c>
      <c r="D163" s="16">
        <v>223.43</v>
      </c>
      <c r="E163" s="16">
        <v>174.62</v>
      </c>
      <c r="F163" s="16">
        <v>48.81</v>
      </c>
      <c r="G163" s="24"/>
    </row>
    <row r="164" ht="14.1" customHeight="true" spans="1:7">
      <c r="A164" s="15" t="s">
        <v>169</v>
      </c>
      <c r="B164" s="14" t="str">
        <f t="shared" si="16"/>
        <v>松潘县</v>
      </c>
      <c r="C164" s="16">
        <v>805.94</v>
      </c>
      <c r="D164" s="16">
        <v>147.11</v>
      </c>
      <c r="E164" s="16">
        <v>110.46</v>
      </c>
      <c r="F164" s="16">
        <v>36.65</v>
      </c>
      <c r="G164" s="24"/>
    </row>
    <row r="165" ht="14.1" customHeight="true" spans="1:7">
      <c r="A165" s="15" t="s">
        <v>170</v>
      </c>
      <c r="B165" s="14" t="str">
        <f t="shared" si="16"/>
        <v>九寨沟县</v>
      </c>
      <c r="C165" s="16">
        <v>739.45</v>
      </c>
      <c r="D165" s="16">
        <v>146.89</v>
      </c>
      <c r="E165" s="16">
        <v>101.35</v>
      </c>
      <c r="F165" s="16">
        <v>45.54</v>
      </c>
      <c r="G165" s="24"/>
    </row>
    <row r="166" ht="14.1" customHeight="true" spans="1:7">
      <c r="A166" s="15" t="s">
        <v>171</v>
      </c>
      <c r="B166" s="14" t="str">
        <f t="shared" si="16"/>
        <v>金川县</v>
      </c>
      <c r="C166" s="16">
        <v>1166.89</v>
      </c>
      <c r="D166" s="16">
        <v>199.61</v>
      </c>
      <c r="E166" s="16">
        <v>159.96</v>
      </c>
      <c r="F166" s="16">
        <v>39.65</v>
      </c>
      <c r="G166" s="24"/>
    </row>
    <row r="167" ht="14.1" customHeight="true" spans="1:7">
      <c r="A167" s="15" t="s">
        <v>172</v>
      </c>
      <c r="B167" s="14" t="str">
        <f t="shared" si="16"/>
        <v>小金县</v>
      </c>
      <c r="C167" s="16">
        <v>1224.19</v>
      </c>
      <c r="D167" s="16">
        <v>215.97</v>
      </c>
      <c r="E167" s="16">
        <v>167.59</v>
      </c>
      <c r="F167" s="16">
        <v>48.38</v>
      </c>
      <c r="G167" s="24"/>
    </row>
    <row r="168" ht="14.1" customHeight="true" spans="1:7">
      <c r="A168" s="15" t="s">
        <v>173</v>
      </c>
      <c r="B168" s="14" t="str">
        <f t="shared" si="16"/>
        <v>黑水县</v>
      </c>
      <c r="C168" s="16">
        <v>773.45</v>
      </c>
      <c r="D168" s="16">
        <v>149.72</v>
      </c>
      <c r="E168" s="16">
        <v>105.92</v>
      </c>
      <c r="F168" s="16">
        <v>43.8</v>
      </c>
      <c r="G168" s="24"/>
    </row>
    <row r="169" ht="14.1" customHeight="true" spans="1:7">
      <c r="A169" s="15" t="s">
        <v>174</v>
      </c>
      <c r="B169" s="14" t="str">
        <f t="shared" si="16"/>
        <v>马尔康市</v>
      </c>
      <c r="C169" s="16">
        <v>667.92</v>
      </c>
      <c r="D169" s="16">
        <v>120.92</v>
      </c>
      <c r="E169" s="16">
        <v>91.61</v>
      </c>
      <c r="F169" s="16">
        <v>29.31</v>
      </c>
      <c r="G169" s="24"/>
    </row>
    <row r="170" ht="14.1" customHeight="true" spans="1:7">
      <c r="A170" s="15" t="s">
        <v>175</v>
      </c>
      <c r="B170" s="14" t="str">
        <f t="shared" si="16"/>
        <v>壤塘县</v>
      </c>
      <c r="C170" s="16">
        <v>412.15</v>
      </c>
      <c r="D170" s="16">
        <v>95.75</v>
      </c>
      <c r="E170" s="16">
        <v>56.5</v>
      </c>
      <c r="F170" s="16">
        <v>39.25</v>
      </c>
      <c r="G170" s="24"/>
    </row>
    <row r="171" ht="14.1" customHeight="true" spans="1:7">
      <c r="A171" s="15" t="s">
        <v>176</v>
      </c>
      <c r="B171" s="14" t="str">
        <f t="shared" si="16"/>
        <v>阿坝县</v>
      </c>
      <c r="C171" s="16">
        <v>792.18</v>
      </c>
      <c r="D171" s="16">
        <v>151.68</v>
      </c>
      <c r="E171" s="16">
        <v>108.55</v>
      </c>
      <c r="F171" s="16">
        <v>43.13</v>
      </c>
      <c r="G171" s="24"/>
    </row>
    <row r="172" ht="14.1" customHeight="true" spans="1:7">
      <c r="A172" s="15" t="s">
        <v>177</v>
      </c>
      <c r="B172" s="14" t="str">
        <f t="shared" si="16"/>
        <v>若尔盖县</v>
      </c>
      <c r="C172" s="16">
        <v>813.64</v>
      </c>
      <c r="D172" s="16">
        <v>166.2</v>
      </c>
      <c r="E172" s="16">
        <v>111.48</v>
      </c>
      <c r="F172" s="16">
        <v>54.72</v>
      </c>
      <c r="G172" s="24"/>
    </row>
    <row r="173" ht="14.1" customHeight="true" spans="1:7">
      <c r="A173" s="15" t="s">
        <v>178</v>
      </c>
      <c r="B173" s="14" t="str">
        <f t="shared" si="16"/>
        <v>红原县</v>
      </c>
      <c r="C173" s="16">
        <v>388.97</v>
      </c>
      <c r="D173" s="16">
        <v>67.85</v>
      </c>
      <c r="E173" s="16">
        <v>53.3</v>
      </c>
      <c r="F173" s="16">
        <v>14.55</v>
      </c>
      <c r="G173" s="24"/>
    </row>
    <row r="174" ht="14.1" customHeight="true" spans="1:7">
      <c r="A174" s="14" t="s">
        <v>179</v>
      </c>
      <c r="B174" s="14" t="str">
        <f t="shared" si="16"/>
        <v>甘孜州</v>
      </c>
      <c r="C174" s="13">
        <f>SUM(C175:C192)</f>
        <v>11863.8</v>
      </c>
      <c r="D174" s="13">
        <f t="shared" ref="D174:F174" si="23">SUM(D175:D192)</f>
        <v>2284.09</v>
      </c>
      <c r="E174" s="13">
        <f t="shared" si="23"/>
        <v>1626.77</v>
      </c>
      <c r="F174" s="13">
        <f t="shared" si="23"/>
        <v>657.32</v>
      </c>
      <c r="G174" s="24"/>
    </row>
    <row r="175" ht="14.1" customHeight="true" spans="1:7">
      <c r="A175" s="15" t="s">
        <v>180</v>
      </c>
      <c r="B175" s="14" t="str">
        <f t="shared" si="16"/>
        <v>康定市</v>
      </c>
      <c r="C175" s="16">
        <v>1100.05</v>
      </c>
      <c r="D175" s="16">
        <v>203.84</v>
      </c>
      <c r="E175" s="16">
        <v>150.64</v>
      </c>
      <c r="F175" s="16">
        <v>53.2</v>
      </c>
      <c r="G175" s="24"/>
    </row>
    <row r="176" ht="14.1" customHeight="true" spans="1:7">
      <c r="A176" s="15" t="s">
        <v>181</v>
      </c>
      <c r="B176" s="14" t="str">
        <f t="shared" si="16"/>
        <v>泸定县</v>
      </c>
      <c r="C176" s="16">
        <v>1040.06</v>
      </c>
      <c r="D176" s="16">
        <v>176.32</v>
      </c>
      <c r="E176" s="16">
        <v>143.24</v>
      </c>
      <c r="F176" s="16">
        <v>33.08</v>
      </c>
      <c r="G176" s="25"/>
    </row>
    <row r="177" ht="14.1" customHeight="true" spans="1:7">
      <c r="A177" s="15" t="s">
        <v>182</v>
      </c>
      <c r="B177" s="14" t="str">
        <f t="shared" si="16"/>
        <v>丹巴县</v>
      </c>
      <c r="C177" s="16">
        <v>937.69</v>
      </c>
      <c r="D177" s="16">
        <v>169.69</v>
      </c>
      <c r="E177" s="16">
        <v>128.75</v>
      </c>
      <c r="F177" s="16">
        <v>40.94</v>
      </c>
      <c r="G177" s="23" t="s">
        <v>12</v>
      </c>
    </row>
    <row r="178" ht="14.1" customHeight="true" spans="1:7">
      <c r="A178" s="15" t="s">
        <v>183</v>
      </c>
      <c r="B178" s="14" t="str">
        <f t="shared" si="16"/>
        <v>九龙县</v>
      </c>
      <c r="C178" s="16">
        <v>676.17</v>
      </c>
      <c r="D178" s="16">
        <v>122.53</v>
      </c>
      <c r="E178" s="16">
        <v>92.83</v>
      </c>
      <c r="F178" s="16">
        <v>29.7</v>
      </c>
      <c r="G178" s="24"/>
    </row>
    <row r="179" ht="14.1" customHeight="true" spans="1:7">
      <c r="A179" s="15" t="s">
        <v>184</v>
      </c>
      <c r="B179" s="14" t="str">
        <f t="shared" si="16"/>
        <v>雅江县</v>
      </c>
      <c r="C179" s="16">
        <v>635.02</v>
      </c>
      <c r="D179" s="16">
        <v>111.05</v>
      </c>
      <c r="E179" s="16">
        <v>86.77</v>
      </c>
      <c r="F179" s="16">
        <v>24.28</v>
      </c>
      <c r="G179" s="24"/>
    </row>
    <row r="180" ht="14.1" customHeight="true" spans="1:7">
      <c r="A180" s="15" t="s">
        <v>185</v>
      </c>
      <c r="B180" s="14" t="str">
        <f t="shared" si="16"/>
        <v>道孚县</v>
      </c>
      <c r="C180" s="16">
        <v>590.56</v>
      </c>
      <c r="D180" s="16">
        <v>111.77</v>
      </c>
      <c r="E180" s="16">
        <v>80.91</v>
      </c>
      <c r="F180" s="16">
        <v>30.86</v>
      </c>
      <c r="G180" s="24"/>
    </row>
    <row r="181" ht="14.1" customHeight="true" spans="1:7">
      <c r="A181" s="15" t="s">
        <v>186</v>
      </c>
      <c r="B181" s="14" t="str">
        <f t="shared" si="16"/>
        <v>炉霍县</v>
      </c>
      <c r="C181" s="16">
        <v>539.75</v>
      </c>
      <c r="D181" s="16">
        <v>105.44</v>
      </c>
      <c r="E181" s="16">
        <v>73.88</v>
      </c>
      <c r="F181" s="16">
        <v>31.56</v>
      </c>
      <c r="G181" s="24"/>
    </row>
    <row r="182" ht="14.1" customHeight="true" spans="1:7">
      <c r="A182" s="15" t="s">
        <v>187</v>
      </c>
      <c r="B182" s="14" t="str">
        <f t="shared" si="16"/>
        <v>甘孜县</v>
      </c>
      <c r="C182" s="16">
        <v>747.88</v>
      </c>
      <c r="D182" s="16">
        <v>146.27</v>
      </c>
      <c r="E182" s="16">
        <v>102.3</v>
      </c>
      <c r="F182" s="16">
        <v>43.97</v>
      </c>
      <c r="G182" s="24"/>
    </row>
    <row r="183" ht="14.1" customHeight="true" spans="1:7">
      <c r="A183" s="15" t="s">
        <v>188</v>
      </c>
      <c r="B183" s="14" t="str">
        <f t="shared" si="16"/>
        <v>新龙县</v>
      </c>
      <c r="C183" s="16">
        <v>535.68</v>
      </c>
      <c r="D183" s="16">
        <v>103.85</v>
      </c>
      <c r="E183" s="16">
        <v>73.32</v>
      </c>
      <c r="F183" s="16">
        <v>30.53</v>
      </c>
      <c r="G183" s="24"/>
    </row>
    <row r="184" ht="14.1" customHeight="true" spans="1:7">
      <c r="A184" s="15" t="s">
        <v>189</v>
      </c>
      <c r="B184" s="14" t="str">
        <f t="shared" ref="B184:B210" si="24">TRIM(A184)</f>
        <v>德格县</v>
      </c>
      <c r="C184" s="16">
        <v>925.55</v>
      </c>
      <c r="D184" s="16">
        <v>211.99</v>
      </c>
      <c r="E184" s="16">
        <v>126.64</v>
      </c>
      <c r="F184" s="16">
        <v>85.35</v>
      </c>
      <c r="G184" s="24"/>
    </row>
    <row r="185" ht="14.1" customHeight="true" spans="1:7">
      <c r="A185" s="15" t="s">
        <v>190</v>
      </c>
      <c r="B185" s="14" t="str">
        <f t="shared" si="24"/>
        <v>白玉县</v>
      </c>
      <c r="C185" s="16">
        <v>537.41</v>
      </c>
      <c r="D185" s="16">
        <v>104.27</v>
      </c>
      <c r="E185" s="16">
        <v>73.72</v>
      </c>
      <c r="F185" s="16">
        <v>30.55</v>
      </c>
      <c r="G185" s="24"/>
    </row>
    <row r="186" ht="14.1" customHeight="true" spans="1:7">
      <c r="A186" s="15" t="s">
        <v>191</v>
      </c>
      <c r="B186" s="14" t="str">
        <f t="shared" si="24"/>
        <v>石渠县</v>
      </c>
      <c r="C186" s="16">
        <v>960.49</v>
      </c>
      <c r="D186" s="16">
        <v>202.63</v>
      </c>
      <c r="E186" s="16">
        <v>132.32</v>
      </c>
      <c r="F186" s="16">
        <v>70.31</v>
      </c>
      <c r="G186" s="24"/>
    </row>
    <row r="187" ht="14.1" customHeight="true" spans="1:7">
      <c r="A187" s="15" t="s">
        <v>192</v>
      </c>
      <c r="B187" s="14" t="str">
        <f t="shared" si="24"/>
        <v>色达县</v>
      </c>
      <c r="C187" s="16">
        <v>459.44</v>
      </c>
      <c r="D187" s="16">
        <v>86.51</v>
      </c>
      <c r="E187" s="16">
        <v>63.06</v>
      </c>
      <c r="F187" s="16">
        <v>23.45</v>
      </c>
      <c r="G187" s="24"/>
    </row>
    <row r="188" ht="14.1" customHeight="true" spans="1:7">
      <c r="A188" s="15" t="s">
        <v>193</v>
      </c>
      <c r="B188" s="14" t="str">
        <f t="shared" si="24"/>
        <v>理塘县</v>
      </c>
      <c r="C188" s="16">
        <v>600.3</v>
      </c>
      <c r="D188" s="16">
        <v>108.67</v>
      </c>
      <c r="E188" s="16">
        <v>82.19</v>
      </c>
      <c r="F188" s="16">
        <v>26.48</v>
      </c>
      <c r="G188" s="24"/>
    </row>
    <row r="189" ht="14.1" customHeight="true" spans="1:7">
      <c r="A189" s="15" t="s">
        <v>194</v>
      </c>
      <c r="B189" s="14" t="str">
        <f t="shared" si="24"/>
        <v>巴塘县</v>
      </c>
      <c r="C189" s="16">
        <v>532.29</v>
      </c>
      <c r="D189" s="16">
        <v>109.2</v>
      </c>
      <c r="E189" s="16">
        <v>72.88</v>
      </c>
      <c r="F189" s="16">
        <v>36.32</v>
      </c>
      <c r="G189" s="24"/>
    </row>
    <row r="190" ht="14.1" customHeight="true" spans="1:7">
      <c r="A190" s="15" t="s">
        <v>195</v>
      </c>
      <c r="B190" s="14" t="str">
        <f t="shared" si="24"/>
        <v>乡城县</v>
      </c>
      <c r="C190" s="16">
        <v>350.03</v>
      </c>
      <c r="D190" s="16">
        <v>65.98</v>
      </c>
      <c r="E190" s="16">
        <v>47.94</v>
      </c>
      <c r="F190" s="16">
        <v>18.04</v>
      </c>
      <c r="G190" s="24"/>
    </row>
    <row r="191" ht="14.1" customHeight="true" spans="1:7">
      <c r="A191" s="15" t="s">
        <v>196</v>
      </c>
      <c r="B191" s="14" t="str">
        <f t="shared" si="24"/>
        <v>稻城县</v>
      </c>
      <c r="C191" s="16">
        <v>372.4</v>
      </c>
      <c r="D191" s="16">
        <v>82.76</v>
      </c>
      <c r="E191" s="16">
        <v>50.99</v>
      </c>
      <c r="F191" s="16">
        <v>31.77</v>
      </c>
      <c r="G191" s="24"/>
    </row>
    <row r="192" ht="14.1" customHeight="true" spans="1:7">
      <c r="A192" s="15" t="s">
        <v>197</v>
      </c>
      <c r="B192" s="14" t="str">
        <f t="shared" si="24"/>
        <v>得荣县</v>
      </c>
      <c r="C192" s="16">
        <v>323.03</v>
      </c>
      <c r="D192" s="16">
        <v>61.32</v>
      </c>
      <c r="E192" s="16">
        <v>44.39</v>
      </c>
      <c r="F192" s="16">
        <v>16.93</v>
      </c>
      <c r="G192" s="24"/>
    </row>
    <row r="193" ht="14.1" customHeight="true" spans="1:7">
      <c r="A193" s="14" t="s">
        <v>198</v>
      </c>
      <c r="B193" s="14" t="str">
        <f t="shared" si="24"/>
        <v>凉山州</v>
      </c>
      <c r="C193" s="13">
        <f>SUM(C194:C210)</f>
        <v>53887.92</v>
      </c>
      <c r="D193" s="13">
        <f t="shared" ref="D193:F193" si="25">SUM(D194:D210)</f>
        <v>9106.2</v>
      </c>
      <c r="E193" s="13">
        <f t="shared" si="25"/>
        <v>6450.07</v>
      </c>
      <c r="F193" s="13">
        <f t="shared" si="25"/>
        <v>2656.13</v>
      </c>
      <c r="G193" s="24"/>
    </row>
    <row r="194" ht="14.1" customHeight="true" spans="1:7">
      <c r="A194" s="15" t="s">
        <v>199</v>
      </c>
      <c r="B194" s="14" t="str">
        <f t="shared" si="24"/>
        <v>西昌市</v>
      </c>
      <c r="C194" s="16">
        <v>7564.37</v>
      </c>
      <c r="D194" s="16">
        <v>1153.68</v>
      </c>
      <c r="E194" s="16">
        <v>800.66</v>
      </c>
      <c r="F194" s="16">
        <v>353.02</v>
      </c>
      <c r="G194" s="24"/>
    </row>
    <row r="195" ht="14.1" customHeight="true" spans="1:7">
      <c r="A195" s="15" t="s">
        <v>200</v>
      </c>
      <c r="B195" s="14" t="str">
        <f t="shared" si="24"/>
        <v>木里县</v>
      </c>
      <c r="C195" s="16">
        <v>1416.89</v>
      </c>
      <c r="D195" s="16">
        <v>289.39</v>
      </c>
      <c r="E195" s="16">
        <v>194.2</v>
      </c>
      <c r="F195" s="16">
        <v>95.19</v>
      </c>
      <c r="G195" s="24"/>
    </row>
    <row r="196" ht="14.1" customHeight="true" spans="1:7">
      <c r="A196" s="15" t="s">
        <v>201</v>
      </c>
      <c r="B196" s="14" t="str">
        <f t="shared" si="24"/>
        <v>盐源县</v>
      </c>
      <c r="C196" s="16">
        <v>4273.56</v>
      </c>
      <c r="D196" s="16">
        <v>817.97</v>
      </c>
      <c r="E196" s="16">
        <v>585.39</v>
      </c>
      <c r="F196" s="16">
        <v>232.58</v>
      </c>
      <c r="G196" s="24"/>
    </row>
    <row r="197" ht="14.1" customHeight="true" spans="1:7">
      <c r="A197" s="15" t="s">
        <v>202</v>
      </c>
      <c r="B197" s="14" t="str">
        <f t="shared" si="24"/>
        <v>德昌县</v>
      </c>
      <c r="C197" s="16">
        <v>2583.84</v>
      </c>
      <c r="D197" s="16">
        <v>394.43</v>
      </c>
      <c r="E197" s="16">
        <v>273.99</v>
      </c>
      <c r="F197" s="16">
        <v>120.44</v>
      </c>
      <c r="G197" s="24"/>
    </row>
    <row r="198" ht="14.1" customHeight="true" spans="1:7">
      <c r="A198" s="15" t="s">
        <v>203</v>
      </c>
      <c r="B198" s="14" t="str">
        <f t="shared" si="24"/>
        <v>会理县</v>
      </c>
      <c r="C198" s="16">
        <v>6376.47</v>
      </c>
      <c r="D198" s="16">
        <v>967.1</v>
      </c>
      <c r="E198" s="16">
        <v>675.54</v>
      </c>
      <c r="F198" s="16">
        <v>291.56</v>
      </c>
      <c r="G198" s="24"/>
    </row>
    <row r="199" ht="14.1" customHeight="true" spans="1:7">
      <c r="A199" s="15" t="s">
        <v>204</v>
      </c>
      <c r="B199" s="14" t="str">
        <f t="shared" si="24"/>
        <v>会东县</v>
      </c>
      <c r="C199" s="16">
        <v>6062.21</v>
      </c>
      <c r="D199" s="16">
        <v>933.8</v>
      </c>
      <c r="E199" s="16">
        <v>643.07</v>
      </c>
      <c r="F199" s="16">
        <v>290.73</v>
      </c>
      <c r="G199" s="24"/>
    </row>
    <row r="200" ht="14.1" customHeight="true" spans="1:7">
      <c r="A200" s="15" t="s">
        <v>205</v>
      </c>
      <c r="B200" s="14" t="str">
        <f t="shared" si="24"/>
        <v>宁南县</v>
      </c>
      <c r="C200" s="16">
        <v>2488.87</v>
      </c>
      <c r="D200" s="16">
        <v>376.36</v>
      </c>
      <c r="E200" s="16">
        <v>263.6</v>
      </c>
      <c r="F200" s="16">
        <v>112.76</v>
      </c>
      <c r="G200" s="24"/>
    </row>
    <row r="201" ht="14.1" customHeight="true" spans="1:7">
      <c r="A201" s="15" t="s">
        <v>206</v>
      </c>
      <c r="B201" s="14" t="str">
        <f t="shared" si="24"/>
        <v>普格县</v>
      </c>
      <c r="C201" s="16">
        <v>1604.93</v>
      </c>
      <c r="D201" s="16">
        <v>309.4</v>
      </c>
      <c r="E201" s="16">
        <v>219.69</v>
      </c>
      <c r="F201" s="16">
        <v>89.71</v>
      </c>
      <c r="G201" s="24"/>
    </row>
    <row r="202" ht="14.1" customHeight="true" spans="1:7">
      <c r="A202" s="15" t="s">
        <v>207</v>
      </c>
      <c r="B202" s="14" t="str">
        <f t="shared" si="24"/>
        <v>布拖县</v>
      </c>
      <c r="C202" s="16">
        <v>1614.91</v>
      </c>
      <c r="D202" s="16">
        <v>316.72</v>
      </c>
      <c r="E202" s="16">
        <v>221.2</v>
      </c>
      <c r="F202" s="16">
        <v>95.52</v>
      </c>
      <c r="G202" s="24"/>
    </row>
    <row r="203" ht="14.1" customHeight="true" spans="1:7">
      <c r="A203" s="15" t="s">
        <v>208</v>
      </c>
      <c r="B203" s="14" t="str">
        <f t="shared" si="24"/>
        <v>金阳县</v>
      </c>
      <c r="C203" s="16">
        <v>1639.91</v>
      </c>
      <c r="D203" s="16">
        <v>345.94</v>
      </c>
      <c r="E203" s="16">
        <v>223.89</v>
      </c>
      <c r="F203" s="16">
        <v>122.05</v>
      </c>
      <c r="G203" s="24"/>
    </row>
    <row r="204" ht="14.1" customHeight="true" spans="1:7">
      <c r="A204" s="15" t="s">
        <v>209</v>
      </c>
      <c r="B204" s="14" t="str">
        <f t="shared" si="24"/>
        <v>昭觉县</v>
      </c>
      <c r="C204" s="16">
        <v>2504.77</v>
      </c>
      <c r="D204" s="16">
        <v>437.89</v>
      </c>
      <c r="E204" s="16">
        <v>342.56</v>
      </c>
      <c r="F204" s="16">
        <v>95.33</v>
      </c>
      <c r="G204" s="24"/>
    </row>
    <row r="205" ht="14.1" customHeight="true" spans="1:7">
      <c r="A205" s="15" t="s">
        <v>210</v>
      </c>
      <c r="B205" s="14" t="str">
        <f t="shared" si="24"/>
        <v>喜德县</v>
      </c>
      <c r="C205" s="16">
        <v>1768.02</v>
      </c>
      <c r="D205" s="16">
        <v>325.04</v>
      </c>
      <c r="E205" s="16">
        <v>241.77</v>
      </c>
      <c r="F205" s="16">
        <v>83.27</v>
      </c>
      <c r="G205" s="24"/>
    </row>
    <row r="206" ht="14.1" customHeight="true" spans="1:7">
      <c r="A206" s="15" t="s">
        <v>211</v>
      </c>
      <c r="B206" s="14" t="str">
        <f t="shared" si="24"/>
        <v>冕宁县</v>
      </c>
      <c r="C206" s="16">
        <v>4865.51</v>
      </c>
      <c r="D206" s="16">
        <v>747.57</v>
      </c>
      <c r="E206" s="16">
        <v>515.82</v>
      </c>
      <c r="F206" s="16">
        <v>231.75</v>
      </c>
      <c r="G206" s="24"/>
    </row>
    <row r="207" ht="14.1" customHeight="true" spans="1:7">
      <c r="A207" s="15" t="s">
        <v>212</v>
      </c>
      <c r="B207" s="14" t="str">
        <f t="shared" si="24"/>
        <v>越西县</v>
      </c>
      <c r="C207" s="16">
        <v>2954.85</v>
      </c>
      <c r="D207" s="16">
        <v>545.41</v>
      </c>
      <c r="E207" s="16">
        <v>404.37</v>
      </c>
      <c r="F207" s="16">
        <v>141.04</v>
      </c>
      <c r="G207" s="24"/>
    </row>
    <row r="208" ht="14.1" customHeight="true" spans="1:7">
      <c r="A208" s="15" t="s">
        <v>213</v>
      </c>
      <c r="B208" s="14" t="str">
        <f t="shared" si="24"/>
        <v>甘洛县</v>
      </c>
      <c r="C208" s="16">
        <v>2027.99</v>
      </c>
      <c r="D208" s="16">
        <v>389.72</v>
      </c>
      <c r="E208" s="16">
        <v>277.17</v>
      </c>
      <c r="F208" s="16">
        <v>112.55</v>
      </c>
      <c r="G208" s="24"/>
    </row>
    <row r="209" ht="14.1" customHeight="true" spans="1:7">
      <c r="A209" s="15" t="s">
        <v>214</v>
      </c>
      <c r="B209" s="14" t="str">
        <f t="shared" si="24"/>
        <v>美姑县</v>
      </c>
      <c r="C209" s="16">
        <v>1854.11</v>
      </c>
      <c r="D209" s="16">
        <v>375.09</v>
      </c>
      <c r="E209" s="16">
        <v>253.95</v>
      </c>
      <c r="F209" s="16">
        <v>121.14</v>
      </c>
      <c r="G209" s="24"/>
    </row>
    <row r="210" ht="14.1" customHeight="true" spans="1:7">
      <c r="A210" s="15" t="s">
        <v>215</v>
      </c>
      <c r="B210" s="14" t="str">
        <f t="shared" si="24"/>
        <v>雷波县</v>
      </c>
      <c r="C210" s="16">
        <v>2286.71</v>
      </c>
      <c r="D210" s="16">
        <v>380.69</v>
      </c>
      <c r="E210" s="16">
        <v>313.2</v>
      </c>
      <c r="F210" s="16">
        <v>67.49</v>
      </c>
      <c r="G210" s="25"/>
    </row>
  </sheetData>
  <mergeCells count="9">
    <mergeCell ref="A2:G2"/>
    <mergeCell ref="D4:F4"/>
    <mergeCell ref="A4:A5"/>
    <mergeCell ref="C4:C5"/>
    <mergeCell ref="G4:G5"/>
    <mergeCell ref="G7:G62"/>
    <mergeCell ref="G63:G120"/>
    <mergeCell ref="G121:G176"/>
    <mergeCell ref="G177:G210"/>
  </mergeCells>
  <printOptions horizontalCentered="true"/>
  <pageMargins left="0.196850393700787" right="0.196850393700787" top="0.354330708661417" bottom="0.748031496062992" header="0.31496062992126" footer="0.31496062992126"/>
  <pageSetup paperSize="9" orientation="portrait"/>
  <headerFooter>
    <oddFooter>&amp;L   厅领导：&amp;C处领导：                      复核：&amp;R经办：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吴军</dc:creator>
  <cp:lastModifiedBy>吴军</cp:lastModifiedBy>
  <dcterms:created xsi:type="dcterms:W3CDTF">2022-12-23T11:34:00Z</dcterms:created>
  <cp:lastPrinted>2022-12-23T15:00:00Z</cp:lastPrinted>
  <dcterms:modified xsi:type="dcterms:W3CDTF">2022-12-28T10:27:54Z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