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  <sheet name="附件2" sheetId="2" r:id="rId2"/>
  </sheets>
  <definedNames>
    <definedName name="_xlnm._FilterDatabase" localSheetId="0" hidden="1">附件1!$A$1:$XEM$120</definedName>
    <definedName name="_xlnm.Print_Titles" localSheetId="0">附件1!$4:$4</definedName>
    <definedName name="_xlnm.Print_Titles" localSheetId="1">附件2!$4:$6</definedName>
  </definedNames>
  <calcPr calcId="144525" fullPrecision="0"/>
</workbook>
</file>

<file path=xl/sharedStrings.xml><?xml version="1.0" encoding="utf-8"?>
<sst xmlns="http://schemas.openxmlformats.org/spreadsheetml/2006/main" count="268" uniqueCount="160">
  <si>
    <t>附件1</t>
  </si>
  <si>
    <t>2022年重大传染病防控中央补助资金（第二批）分配表</t>
  </si>
  <si>
    <t>单位：万元</t>
  </si>
  <si>
    <t>地区（单位）</t>
  </si>
  <si>
    <t>艾滋病</t>
  </si>
  <si>
    <t>结核病</t>
  </si>
  <si>
    <t>包虫病</t>
  </si>
  <si>
    <t>血吸虫病</t>
  </si>
  <si>
    <t>免疫规划</t>
  </si>
  <si>
    <t>精神卫生</t>
  </si>
  <si>
    <t>慢病管理</t>
  </si>
  <si>
    <t>重点传染病及健康危害因素监测</t>
  </si>
  <si>
    <t>总计</t>
  </si>
  <si>
    <t>合计</t>
  </si>
  <si>
    <t>省级小计</t>
  </si>
  <si>
    <t>省疾病预防控制中心</t>
  </si>
  <si>
    <t>四川省人民医院</t>
  </si>
  <si>
    <t>四川省肿瘤医院</t>
  </si>
  <si>
    <t>西南医科大学附属医院</t>
  </si>
  <si>
    <t>川北医学院附属医院</t>
  </si>
  <si>
    <t>川北医学院附属第二医院</t>
  </si>
  <si>
    <t>四川大学华西医院</t>
  </si>
  <si>
    <t>四川大学华西第二医院</t>
  </si>
  <si>
    <t>四川省精神医学中心</t>
  </si>
  <si>
    <t>四川省妇幼保健院</t>
  </si>
  <si>
    <t>成都中医药大学附属医院</t>
  </si>
  <si>
    <t>成都中医药大学</t>
  </si>
  <si>
    <t>成都医学院</t>
  </si>
  <si>
    <t>四川大学</t>
  </si>
  <si>
    <t>中国医学科学院输血研究所</t>
  </si>
  <si>
    <t>三六三医院</t>
  </si>
  <si>
    <t>省教育厅</t>
  </si>
  <si>
    <t>核工业四一六医院</t>
  </si>
  <si>
    <t>四川省科学城医院</t>
  </si>
  <si>
    <t>市州小计</t>
  </si>
  <si>
    <t>成都市</t>
  </si>
  <si>
    <t>德阳市</t>
  </si>
  <si>
    <t>绵阳市</t>
  </si>
  <si>
    <t>自贡市</t>
  </si>
  <si>
    <t>攀枝花市</t>
  </si>
  <si>
    <t>泸州市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</si>
  <si>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</si>
  <si>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</si>
  <si>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</si>
  <si>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</si>
  <si>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</si>
  <si>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</si>
  <si>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</si>
  <si>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</si>
  <si>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</si>
  <si>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</si>
  <si>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</si>
  <si>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</si>
  <si>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</si>
  <si>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</si>
  <si>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</si>
  <si>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扩权县小计</t>
  </si>
  <si>
    <t>什邡市</t>
  </si>
  <si>
    <t>绵竹市</t>
  </si>
  <si>
    <t>广汉市</t>
  </si>
  <si>
    <t>中江县</t>
  </si>
  <si>
    <t>江油市</t>
  </si>
  <si>
    <t>三台县</t>
  </si>
  <si>
    <t>盐亭县</t>
  </si>
  <si>
    <t>梓潼县</t>
  </si>
  <si>
    <t>平武县</t>
  </si>
  <si>
    <t>北川县</t>
  </si>
  <si>
    <t>富顺县</t>
  </si>
  <si>
    <t>荣县</t>
  </si>
  <si>
    <t>盐边县</t>
  </si>
  <si>
    <t>米易县</t>
  </si>
  <si>
    <t>泸县</t>
  </si>
  <si>
    <t>合江县</t>
  </si>
  <si>
    <t>叙永县</t>
  </si>
  <si>
    <t>古蔺县</t>
  </si>
  <si>
    <t>苍溪县</t>
  </si>
  <si>
    <t>剑阁县</t>
  </si>
  <si>
    <t>旺苍县</t>
  </si>
  <si>
    <t>青川县</t>
  </si>
  <si>
    <t>射洪市</t>
  </si>
  <si>
    <t>蓬溪县</t>
  </si>
  <si>
    <t>大英县</t>
  </si>
  <si>
    <t>威远县</t>
  </si>
  <si>
    <t>资中县</t>
  </si>
  <si>
    <t>隆昌市</t>
  </si>
  <si>
    <t>峨眉山市</t>
  </si>
  <si>
    <t>夹江县</t>
  </si>
  <si>
    <t>犍为县</t>
  </si>
  <si>
    <t>井研县</t>
  </si>
  <si>
    <t>沐川县</t>
  </si>
  <si>
    <t>峨边县</t>
  </si>
  <si>
    <t>马边县</t>
  </si>
  <si>
    <t>南部县</t>
  </si>
  <si>
    <t>仪陇县</t>
  </si>
  <si>
    <t>阆中市</t>
  </si>
  <si>
    <t>西充县</t>
  </si>
  <si>
    <t>蓬安县</t>
  </si>
  <si>
    <t>营山县</t>
  </si>
  <si>
    <t>江安县</t>
  </si>
  <si>
    <t>长宁县</t>
  </si>
  <si>
    <t>高县</t>
  </si>
  <si>
    <t>兴文县</t>
  </si>
  <si>
    <t>珙县</t>
  </si>
  <si>
    <t>筠连县</t>
  </si>
  <si>
    <t>屏山县</t>
  </si>
  <si>
    <t>岳池县</t>
  </si>
  <si>
    <t>华蓥市</t>
  </si>
  <si>
    <t>邻水县</t>
  </si>
  <si>
    <t>武胜县</t>
  </si>
  <si>
    <t>大竹县</t>
  </si>
  <si>
    <t>渠县</t>
  </si>
  <si>
    <t>宣汉县</t>
  </si>
  <si>
    <t>万源市</t>
  </si>
  <si>
    <t>开江县</t>
  </si>
  <si>
    <t>平昌县</t>
  </si>
  <si>
    <t>南江县</t>
  </si>
  <si>
    <t>通江县</t>
  </si>
  <si>
    <t>芦山县</t>
  </si>
  <si>
    <t>天全县</t>
  </si>
  <si>
    <t>荥经县</t>
  </si>
  <si>
    <t>宝兴县</t>
  </si>
  <si>
    <t>汉源县</t>
  </si>
  <si>
    <t>石棉县</t>
  </si>
  <si>
    <t>仁寿县</t>
  </si>
  <si>
    <t>洪雅县</t>
  </si>
  <si>
    <t>丹棱县</t>
  </si>
  <si>
    <t>青神县</t>
  </si>
  <si>
    <t>安岳县</t>
  </si>
  <si>
    <t>乐至县</t>
  </si>
  <si>
    <t>附件2</t>
  </si>
  <si>
    <t>重点传染病及健康危害因素监测资金分配明细表</t>
  </si>
  <si>
    <t>新冠肺炎等重点传染病监测项目</t>
  </si>
  <si>
    <t xml:space="preserve">     重大疾病与健康危害因素监测</t>
  </si>
  <si>
    <t>传染病监测</t>
  </si>
  <si>
    <t>烟草流行监测</t>
  </si>
  <si>
    <t>伤害监测</t>
  </si>
  <si>
    <t>四大卫生监测与干预</t>
  </si>
  <si>
    <t>重大传染病监测</t>
  </si>
  <si>
    <t>人禽流感、SARS、鼠疫监测</t>
  </si>
  <si>
    <t>全国居民健康素养监测</t>
  </si>
  <si>
    <t>食品卫生监测</t>
  </si>
  <si>
    <t>妇幼健康监测</t>
  </si>
  <si>
    <t>流感监测</t>
  </si>
  <si>
    <t>布病监测</t>
  </si>
  <si>
    <t>流行性出血热监测</t>
  </si>
  <si>
    <t>狂犬病监测</t>
  </si>
  <si>
    <t>登革热监测</t>
  </si>
  <si>
    <t>手足口病监测</t>
  </si>
  <si>
    <t>小计</t>
  </si>
  <si>
    <t>饮用水水质卫生监测</t>
  </si>
  <si>
    <t>全国学生常见病和健康影响因素监测及综合干预</t>
  </si>
  <si>
    <t>环境卫生监测</t>
  </si>
  <si>
    <t>麻风病监测</t>
  </si>
  <si>
    <t>疟疾等其他寄生虫病监测</t>
  </si>
  <si>
    <t>人禽流感、SARS防控监测</t>
  </si>
  <si>
    <t>鼠疫防治监测</t>
  </si>
  <si>
    <t>食品污染物和有害因素监测</t>
  </si>
  <si>
    <t>食源性疾病监测</t>
  </si>
  <si>
    <t>食品放射性监测</t>
  </si>
  <si>
    <t>省妇幼保健院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</si>
</sst>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;[Red]\-0.00\ "/>
    <numFmt numFmtId="178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宋体"/>
      <charset val="134"/>
    </font>
    <font>
      <sz val="22"/>
      <name val="小标宋"/>
      <charset val="134"/>
    </font>
    <font>
      <b/>
      <sz val="16"/>
      <name val="仿宋_GB2312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b/>
      <sz val="14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4" fillId="0" borderId="0">
      <alignment vertical="center"/>
    </xf>
    <xf numFmtId="0" fontId="25" fillId="21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41" fillId="0" borderId="10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36" fillId="16" borderId="8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32" fillId="11" borderId="8" applyNumberFormat="false" applyAlignment="false" applyProtection="false">
      <alignment vertical="center"/>
    </xf>
    <xf numFmtId="0" fontId="43" fillId="16" borderId="14" applyNumberFormat="false" applyAlignment="false" applyProtection="false">
      <alignment vertical="center"/>
    </xf>
    <xf numFmtId="0" fontId="40" fillId="26" borderId="13" applyNumberFormat="false" applyAlignment="false" applyProtection="false">
      <alignment vertical="center"/>
    </xf>
    <xf numFmtId="0" fontId="35" fillId="0" borderId="12" applyNumberFormat="false" applyFill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4" fillId="29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</cellStyleXfs>
  <cellXfs count="70">
    <xf numFmtId="0" fontId="0" fillId="0" borderId="0" xfId="0">
      <alignment vertical="center"/>
    </xf>
    <xf numFmtId="178" fontId="1" fillId="0" borderId="1" xfId="0" applyNumberFormat="true" applyFont="true" applyFill="true" applyBorder="true" applyAlignment="true">
      <alignment vertical="center"/>
    </xf>
    <xf numFmtId="0" fontId="2" fillId="0" borderId="1" xfId="0" applyFont="true" applyBorder="true" applyAlignment="true">
      <alignment vertical="center"/>
    </xf>
    <xf numFmtId="178" fontId="3" fillId="0" borderId="1" xfId="0" applyNumberFormat="true" applyFont="true" applyFill="true" applyBorder="true" applyAlignment="true">
      <alignment vertical="center"/>
    </xf>
    <xf numFmtId="178" fontId="4" fillId="0" borderId="0" xfId="0" applyNumberFormat="true" applyFont="true" applyFill="true" applyAlignment="true">
      <alignment vertical="center"/>
    </xf>
    <xf numFmtId="0" fontId="0" fillId="0" borderId="0" xfId="0" applyAlignment="true">
      <alignment vertical="center"/>
    </xf>
    <xf numFmtId="0" fontId="5" fillId="0" borderId="0" xfId="0" applyFont="true" applyAlignment="true">
      <alignment vertical="center"/>
    </xf>
    <xf numFmtId="178" fontId="4" fillId="0" borderId="0" xfId="0" applyNumberFormat="true" applyFont="true" applyFill="true" applyAlignment="true"/>
    <xf numFmtId="178" fontId="6" fillId="0" borderId="0" xfId="0" applyNumberFormat="true" applyFont="true" applyFill="true" applyAlignment="true">
      <alignment vertical="center"/>
    </xf>
    <xf numFmtId="178" fontId="7" fillId="0" borderId="0" xfId="0" applyNumberFormat="true" applyFont="true" applyFill="true" applyAlignment="true">
      <alignment vertical="center"/>
    </xf>
    <xf numFmtId="178" fontId="8" fillId="0" borderId="0" xfId="0" applyNumberFormat="true" applyFont="true" applyFill="true" applyAlignment="true">
      <alignment horizontal="center" vertical="center"/>
    </xf>
    <xf numFmtId="178" fontId="9" fillId="0" borderId="0" xfId="1" applyNumberFormat="true" applyFont="true" applyFill="true" applyAlignment="true">
      <alignment horizontal="center" vertical="center" wrapText="true" shrinkToFit="true"/>
    </xf>
    <xf numFmtId="178" fontId="9" fillId="0" borderId="0" xfId="1" applyNumberFormat="true" applyFont="true" applyFill="true" applyAlignment="true">
      <alignment horizontal="center" vertical="center" shrinkToFit="true"/>
    </xf>
    <xf numFmtId="178" fontId="8" fillId="0" borderId="1" xfId="1" applyNumberFormat="true" applyFont="true" applyFill="true" applyBorder="true" applyAlignment="true">
      <alignment horizontal="center" vertical="center" wrapText="true" shrinkToFit="true"/>
    </xf>
    <xf numFmtId="177" fontId="8" fillId="0" borderId="1" xfId="1" applyNumberFormat="true" applyFont="true" applyFill="true" applyBorder="true" applyAlignment="true">
      <alignment horizontal="center" vertical="center" wrapText="true" shrinkToFit="true"/>
    </xf>
    <xf numFmtId="178" fontId="8" fillId="0" borderId="2" xfId="1" applyNumberFormat="true" applyFont="true" applyFill="true" applyBorder="true" applyAlignment="true">
      <alignment horizontal="center" vertical="center" wrapText="true" shrinkToFit="true"/>
    </xf>
    <xf numFmtId="178" fontId="8" fillId="0" borderId="3" xfId="1" applyNumberFormat="true" applyFont="true" applyFill="true" applyBorder="true" applyAlignment="true">
      <alignment horizontal="center" vertical="center" wrapText="true" shrinkToFit="true"/>
    </xf>
    <xf numFmtId="178" fontId="8" fillId="0" borderId="4" xfId="1" applyNumberFormat="true" applyFont="true" applyFill="true" applyBorder="true" applyAlignment="true">
      <alignment horizontal="center" vertical="center" wrapText="true" shrinkToFit="true"/>
    </xf>
    <xf numFmtId="177" fontId="8" fillId="0" borderId="4" xfId="1" applyNumberFormat="true" applyFont="true" applyFill="true" applyBorder="true" applyAlignment="true">
      <alignment horizontal="center" vertical="center" wrapText="true" shrinkToFit="true"/>
    </xf>
    <xf numFmtId="178" fontId="3" fillId="0" borderId="1" xfId="1" applyNumberFormat="true" applyFont="true" applyFill="true" applyBorder="true" applyAlignment="true">
      <alignment horizontal="center" vertical="center" shrinkToFit="true"/>
    </xf>
    <xf numFmtId="178" fontId="3" fillId="0" borderId="1" xfId="1" applyNumberFormat="true" applyFont="true" applyFill="true" applyBorder="true" applyAlignment="true">
      <alignment horizontal="center" vertical="center" wrapText="true" shrinkToFit="true"/>
    </xf>
    <xf numFmtId="178" fontId="1" fillId="0" borderId="1" xfId="47" applyNumberFormat="true" applyFont="true" applyFill="true" applyBorder="true" applyAlignment="true">
      <alignment horizontal="left" vertical="center" wrapText="true" shrinkToFit="true"/>
    </xf>
    <xf numFmtId="178" fontId="1" fillId="0" borderId="1" xfId="47" applyNumberFormat="true" applyFont="true" applyFill="true" applyBorder="true" applyAlignment="true">
      <alignment horizontal="center" vertical="center" wrapText="true" shrinkToFit="true"/>
    </xf>
    <xf numFmtId="178" fontId="1" fillId="0" borderId="1" xfId="1" applyNumberFormat="true" applyFont="true" applyFill="true" applyBorder="true" applyAlignment="true">
      <alignment horizontal="left" vertical="center" wrapText="true" shrinkToFit="true"/>
    </xf>
    <xf numFmtId="176" fontId="1" fillId="0" borderId="1" xfId="47" applyNumberFormat="true" applyFont="true" applyFill="true" applyBorder="true" applyAlignment="true">
      <alignment horizontal="left" vertical="center" wrapText="true" shrinkToFit="true"/>
    </xf>
    <xf numFmtId="178" fontId="3" fillId="0" borderId="1" xfId="47" applyNumberFormat="true" applyFont="true" applyFill="true" applyBorder="true" applyAlignment="true">
      <alignment horizontal="center" vertical="center" wrapText="true" shrinkToFit="true"/>
    </xf>
    <xf numFmtId="177" fontId="10" fillId="0" borderId="1" xfId="1" applyNumberFormat="true" applyFont="true" applyFill="true" applyBorder="true" applyAlignment="true">
      <alignment horizontal="center" vertical="center" wrapText="true"/>
    </xf>
    <xf numFmtId="177" fontId="2" fillId="0" borderId="1" xfId="1" applyNumberFormat="true" applyFont="true" applyFill="true" applyBorder="true" applyAlignment="true">
      <alignment horizontal="center" vertical="center" wrapText="true"/>
    </xf>
    <xf numFmtId="178" fontId="3" fillId="0" borderId="1" xfId="1" applyNumberFormat="true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>
      <alignment horizontal="center" vertical="center" shrinkToFit="true"/>
    </xf>
    <xf numFmtId="178" fontId="8" fillId="0" borderId="5" xfId="1" applyNumberFormat="true" applyFont="true" applyFill="true" applyBorder="true" applyAlignment="true">
      <alignment horizontal="center" vertical="center" wrapText="true" shrinkToFit="true"/>
    </xf>
    <xf numFmtId="178" fontId="8" fillId="0" borderId="6" xfId="1" applyNumberFormat="true" applyFont="true" applyFill="true" applyBorder="true" applyAlignment="true">
      <alignment horizontal="center" vertical="center" wrapText="true" shrinkToFit="true"/>
    </xf>
    <xf numFmtId="177" fontId="1" fillId="0" borderId="1" xfId="47" applyNumberFormat="true" applyFont="true" applyFill="true" applyBorder="true" applyAlignment="true">
      <alignment horizontal="center" vertical="center" wrapText="true" shrinkToFit="true"/>
    </xf>
    <xf numFmtId="176" fontId="1" fillId="0" borderId="1" xfId="1" applyNumberFormat="true" applyFont="true" applyFill="true" applyBorder="true" applyAlignment="true">
      <alignment horizontal="center" vertical="center" wrapText="true"/>
    </xf>
    <xf numFmtId="177" fontId="3" fillId="0" borderId="1" xfId="1" applyNumberFormat="true" applyFont="true" applyFill="true" applyBorder="true" applyAlignment="true">
      <alignment horizontal="center" vertical="center" wrapText="true"/>
    </xf>
    <xf numFmtId="177" fontId="3" fillId="0" borderId="1" xfId="1" applyNumberFormat="true" applyFont="true" applyFill="true" applyBorder="true" applyAlignment="true">
      <alignment horizontal="center" vertical="center" shrinkToFit="true"/>
    </xf>
    <xf numFmtId="176" fontId="1" fillId="0" borderId="1" xfId="1" applyNumberFormat="true" applyFont="true" applyFill="true" applyBorder="true" applyAlignment="true">
      <alignment horizontal="center" vertical="center" shrinkToFit="true"/>
    </xf>
    <xf numFmtId="177" fontId="2" fillId="0" borderId="1" xfId="1" applyNumberFormat="true" applyFont="true" applyFill="true" applyBorder="true" applyAlignment="true">
      <alignment horizontal="center" vertical="center" wrapText="true" shrinkToFit="true"/>
    </xf>
    <xf numFmtId="177" fontId="1" fillId="0" borderId="1" xfId="1" applyNumberFormat="true" applyFont="true" applyFill="true" applyBorder="true" applyAlignment="true">
      <alignment horizontal="center" vertical="center" wrapText="true"/>
    </xf>
    <xf numFmtId="176" fontId="3" fillId="0" borderId="1" xfId="1" applyNumberFormat="true" applyFont="true" applyFill="true" applyBorder="true" applyAlignment="true">
      <alignment horizontal="center" vertical="center" shrinkToFit="true"/>
    </xf>
    <xf numFmtId="176" fontId="1" fillId="0" borderId="1" xfId="0" applyNumberFormat="true" applyFont="true" applyFill="true" applyBorder="true" applyAlignment="true">
      <alignment horizontal="center" vertical="center"/>
    </xf>
    <xf numFmtId="178" fontId="3" fillId="0" borderId="0" xfId="0" applyNumberFormat="true" applyFont="true" applyFill="true" applyAlignment="true">
      <alignment horizontal="right" vertical="center"/>
    </xf>
    <xf numFmtId="178" fontId="8" fillId="0" borderId="4" xfId="0" applyNumberFormat="true" applyFont="true" applyFill="true" applyBorder="true" applyAlignment="true">
      <alignment horizontal="center" vertical="center" wrapText="true"/>
    </xf>
    <xf numFmtId="178" fontId="8" fillId="0" borderId="6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/>
    <xf numFmtId="0" fontId="11" fillId="0" borderId="0" xfId="0" applyFont="true" applyFill="true" applyAlignment="true"/>
    <xf numFmtId="0" fontId="12" fillId="0" borderId="0" xfId="0" applyFont="true" applyFill="true" applyAlignment="true"/>
    <xf numFmtId="0" fontId="13" fillId="0" borderId="0" xfId="0" applyFont="true" applyFill="true" applyAlignment="true"/>
    <xf numFmtId="0" fontId="4" fillId="0" borderId="0" xfId="0" applyFont="true" applyFill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178" fontId="6" fillId="0" borderId="0" xfId="0" applyNumberFormat="true" applyFont="true" applyFill="true" applyAlignment="true">
      <alignment horizontal="left" vertical="center" wrapText="true"/>
    </xf>
    <xf numFmtId="178" fontId="14" fillId="0" borderId="0" xfId="1" applyNumberFormat="true" applyFont="true" applyFill="true" applyBorder="true" applyAlignment="true">
      <alignment horizontal="center" vertical="center" wrapText="true" shrinkToFit="true"/>
    </xf>
    <xf numFmtId="178" fontId="15" fillId="0" borderId="0" xfId="1" applyNumberFormat="true" applyFont="true" applyFill="true" applyBorder="true" applyAlignment="true">
      <alignment horizontal="center" vertical="center" wrapText="true" shrinkToFit="true"/>
    </xf>
    <xf numFmtId="178" fontId="3" fillId="0" borderId="1" xfId="0" applyNumberFormat="true" applyFont="true" applyFill="true" applyBorder="true" applyAlignment="true">
      <alignment horizontal="center" vertical="center" wrapText="true" shrinkToFit="true"/>
    </xf>
    <xf numFmtId="178" fontId="16" fillId="0" borderId="1" xfId="1" applyNumberFormat="true" applyFont="true" applyFill="true" applyBorder="true" applyAlignment="true">
      <alignment horizontal="center" vertical="center" wrapText="true" shrinkToFit="true"/>
    </xf>
    <xf numFmtId="178" fontId="16" fillId="0" borderId="1" xfId="47" applyNumberFormat="true" applyFont="true" applyFill="true" applyBorder="true" applyAlignment="true">
      <alignment horizontal="center" vertical="center" wrapText="true" shrinkToFit="true"/>
    </xf>
    <xf numFmtId="178" fontId="17" fillId="0" borderId="1" xfId="1" applyNumberFormat="true" applyFont="true" applyFill="true" applyBorder="true" applyAlignment="true">
      <alignment horizontal="center" vertical="center" wrapText="true" shrinkToFit="true"/>
    </xf>
    <xf numFmtId="178" fontId="18" fillId="0" borderId="1" xfId="1" applyNumberFormat="true" applyFont="true" applyFill="true" applyBorder="true" applyAlignment="true">
      <alignment horizontal="center" vertical="center" wrapText="true"/>
    </xf>
    <xf numFmtId="178" fontId="19" fillId="0" borderId="1" xfId="1" applyNumberFormat="true" applyFont="true" applyFill="true" applyBorder="true" applyAlignment="true">
      <alignment horizontal="center" vertical="center" wrapText="true"/>
    </xf>
    <xf numFmtId="178" fontId="20" fillId="0" borderId="1" xfId="0" applyNumberFormat="true" applyFont="true" applyFill="true" applyBorder="true" applyAlignment="true">
      <alignment horizontal="center" vertical="center" wrapText="true" shrinkToFit="true"/>
    </xf>
    <xf numFmtId="178" fontId="6" fillId="0" borderId="0" xfId="0" applyNumberFormat="true" applyFont="true" applyFill="true" applyAlignment="true">
      <alignment horizontal="center" vertical="center" wrapText="true"/>
    </xf>
    <xf numFmtId="178" fontId="21" fillId="0" borderId="0" xfId="0" applyNumberFormat="true" applyFont="true" applyFill="true" applyAlignment="true">
      <alignment horizontal="center" vertical="center" wrapText="true"/>
    </xf>
    <xf numFmtId="178" fontId="3" fillId="0" borderId="0" xfId="1" applyNumberFormat="true" applyFont="true" applyFill="true" applyBorder="true" applyAlignment="true">
      <alignment horizontal="right" vertical="center" wrapText="true" shrinkToFit="true"/>
    </xf>
    <xf numFmtId="178" fontId="17" fillId="0" borderId="1" xfId="47" applyNumberFormat="true" applyFont="true" applyFill="true" applyBorder="true" applyAlignment="true">
      <alignment horizontal="center" vertical="center" wrapText="true" shrinkToFit="true"/>
    </xf>
    <xf numFmtId="0" fontId="22" fillId="0" borderId="0" xfId="0" applyFont="true" applyFill="true" applyAlignment="true">
      <alignment vertical="center"/>
    </xf>
    <xf numFmtId="0" fontId="23" fillId="0" borderId="0" xfId="0" applyFont="true" applyFill="true" applyAlignment="true">
      <alignment vertical="center"/>
    </xf>
    <xf numFmtId="178" fontId="20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Sheet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20"/>
  <sheetViews>
    <sheetView showZeros="0" tabSelected="1" view="pageBreakPreview" zoomScaleNormal="115" zoomScaleSheetLayoutView="100" workbookViewId="0">
      <selection activeCell="P10" sqref="P10"/>
    </sheetView>
  </sheetViews>
  <sheetFormatPr defaultColWidth="9" defaultRowHeight="14.25"/>
  <cols>
    <col min="1" max="1" width="20.8666666666667" style="50" customWidth="true"/>
    <col min="2" max="9" width="12" style="50" customWidth="true"/>
    <col min="10" max="10" width="12" style="51" customWidth="true"/>
    <col min="11" max="16354" width="9" style="46"/>
    <col min="16355" max="16367" width="9" style="52"/>
  </cols>
  <sheetData>
    <row r="1" s="46" customFormat="true" ht="18.75" spans="1:16367">
      <c r="A1" s="53" t="s">
        <v>0</v>
      </c>
      <c r="B1" s="53"/>
      <c r="C1" s="53"/>
      <c r="D1" s="53"/>
      <c r="E1" s="53"/>
      <c r="F1" s="63"/>
      <c r="G1" s="63"/>
      <c r="H1" s="63"/>
      <c r="I1" s="63"/>
      <c r="J1" s="64"/>
      <c r="XEA1" s="52"/>
      <c r="XEB1" s="52"/>
      <c r="XEC1" s="52"/>
      <c r="XED1" s="52"/>
      <c r="XEE1" s="52"/>
      <c r="XEF1" s="52"/>
      <c r="XEG1" s="52"/>
      <c r="XEH1" s="52"/>
      <c r="XEI1" s="52"/>
      <c r="XEJ1" s="52"/>
      <c r="XEK1" s="52"/>
      <c r="XEL1" s="52"/>
      <c r="XEM1" s="52"/>
    </row>
    <row r="2" s="46" customFormat="true" ht="48" customHeight="true" spans="1:10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</row>
    <row r="3" s="47" customFormat="true" ht="27.95" customHeight="true" spans="1:10">
      <c r="A3" s="55"/>
      <c r="B3" s="55"/>
      <c r="C3" s="55"/>
      <c r="D3" s="55"/>
      <c r="E3" s="55"/>
      <c r="F3" s="55"/>
      <c r="G3" s="55"/>
      <c r="H3" s="55"/>
      <c r="I3" s="55"/>
      <c r="J3" s="65" t="s">
        <v>2</v>
      </c>
    </row>
    <row r="4" s="48" customFormat="true" ht="45" customHeight="true" spans="1:10">
      <c r="A4" s="56" t="s">
        <v>3</v>
      </c>
      <c r="B4" s="56" t="s">
        <v>4</v>
      </c>
      <c r="C4" s="56" t="s">
        <v>5</v>
      </c>
      <c r="D4" s="56" t="s">
        <v>6</v>
      </c>
      <c r="E4" s="56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</row>
    <row r="5" s="46" customFormat="true" spans="1:16367">
      <c r="A5" s="13" t="s">
        <v>13</v>
      </c>
      <c r="B5" s="13">
        <v>22421</v>
      </c>
      <c r="C5" s="13">
        <v>1725</v>
      </c>
      <c r="D5" s="13">
        <v>2498</v>
      </c>
      <c r="E5" s="13">
        <v>525</v>
      </c>
      <c r="F5" s="13">
        <v>-289</v>
      </c>
      <c r="G5" s="13">
        <v>477</v>
      </c>
      <c r="H5" s="13">
        <v>1039</v>
      </c>
      <c r="I5" s="13">
        <v>13301</v>
      </c>
      <c r="J5" s="13">
        <v>41697</v>
      </c>
      <c r="XEA5" s="67"/>
      <c r="XEB5" s="67"/>
      <c r="XEC5" s="67"/>
      <c r="XED5" s="67"/>
      <c r="XEE5" s="67"/>
      <c r="XEF5" s="67"/>
      <c r="XEG5" s="67"/>
      <c r="XEH5" s="67"/>
      <c r="XEI5" s="67"/>
      <c r="XEJ5" s="67"/>
      <c r="XEK5" s="67"/>
      <c r="XEL5" s="67"/>
      <c r="XEM5" s="67"/>
    </row>
    <row r="6" s="46" customFormat="true" spans="1:16367">
      <c r="A6" s="13" t="s">
        <v>14</v>
      </c>
      <c r="B6" s="13">
        <v>7891.09</v>
      </c>
      <c r="C6" s="13">
        <v>11.04</v>
      </c>
      <c r="D6" s="13">
        <v>51.2</v>
      </c>
      <c r="E6" s="13">
        <v>0</v>
      </c>
      <c r="F6" s="13">
        <v>-289</v>
      </c>
      <c r="G6" s="13">
        <v>14</v>
      </c>
      <c r="H6" s="13">
        <v>58.88</v>
      </c>
      <c r="I6" s="13">
        <v>512.8</v>
      </c>
      <c r="J6" s="13">
        <v>8250.01</v>
      </c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</row>
    <row r="7" s="46" customFormat="true" spans="1:16367">
      <c r="A7" s="57" t="s">
        <v>15</v>
      </c>
      <c r="B7" s="57">
        <v>7876.09</v>
      </c>
      <c r="C7" s="57">
        <v>1.7</v>
      </c>
      <c r="D7" s="57">
        <v>25.36</v>
      </c>
      <c r="E7" s="57">
        <v>0</v>
      </c>
      <c r="F7" s="58">
        <v>-289</v>
      </c>
      <c r="G7" s="58">
        <v>0</v>
      </c>
      <c r="H7" s="58">
        <v>0</v>
      </c>
      <c r="I7" s="58">
        <v>410.13</v>
      </c>
      <c r="J7" s="66">
        <v>8024.28</v>
      </c>
      <c r="XEA7" s="67"/>
      <c r="XEB7" s="67"/>
      <c r="XEC7" s="67"/>
      <c r="XED7" s="67"/>
      <c r="XEE7" s="67"/>
      <c r="XEF7" s="67"/>
      <c r="XEG7" s="67"/>
      <c r="XEH7" s="67"/>
      <c r="XEI7" s="67"/>
      <c r="XEJ7" s="67"/>
      <c r="XEK7" s="67"/>
      <c r="XEL7" s="67"/>
      <c r="XEM7" s="67"/>
    </row>
    <row r="8" s="46" customFormat="true" spans="1:16367">
      <c r="A8" s="58" t="s">
        <v>16</v>
      </c>
      <c r="B8" s="57">
        <v>0</v>
      </c>
      <c r="C8" s="57">
        <v>0</v>
      </c>
      <c r="D8" s="57">
        <v>11.88</v>
      </c>
      <c r="E8" s="57">
        <v>0</v>
      </c>
      <c r="F8" s="58">
        <v>0</v>
      </c>
      <c r="G8" s="58">
        <v>0</v>
      </c>
      <c r="H8" s="58">
        <v>0</v>
      </c>
      <c r="I8" s="58">
        <v>10</v>
      </c>
      <c r="J8" s="66">
        <v>21.88</v>
      </c>
      <c r="XEA8" s="67"/>
      <c r="XEB8" s="67"/>
      <c r="XEC8" s="67"/>
      <c r="XED8" s="67"/>
      <c r="XEE8" s="67"/>
      <c r="XEF8" s="67"/>
      <c r="XEG8" s="67"/>
      <c r="XEH8" s="67"/>
      <c r="XEI8" s="67"/>
      <c r="XEJ8" s="67"/>
      <c r="XEK8" s="67"/>
      <c r="XEL8" s="67"/>
      <c r="XEM8" s="67"/>
    </row>
    <row r="9" s="46" customFormat="true" spans="1:16367">
      <c r="A9" s="58" t="s">
        <v>17</v>
      </c>
      <c r="B9" s="57">
        <v>0</v>
      </c>
      <c r="C9" s="57">
        <v>0</v>
      </c>
      <c r="D9" s="57">
        <v>0</v>
      </c>
      <c r="E9" s="57">
        <v>0</v>
      </c>
      <c r="F9" s="58">
        <v>0</v>
      </c>
      <c r="G9" s="58">
        <v>0</v>
      </c>
      <c r="H9" s="58">
        <v>36.56</v>
      </c>
      <c r="I9" s="58">
        <v>0</v>
      </c>
      <c r="J9" s="66">
        <v>36.56</v>
      </c>
      <c r="XEA9" s="67"/>
      <c r="XEB9" s="67"/>
      <c r="XEC9" s="67"/>
      <c r="XED9" s="67"/>
      <c r="XEE9" s="67"/>
      <c r="XEF9" s="67"/>
      <c r="XEG9" s="67"/>
      <c r="XEH9" s="67"/>
      <c r="XEI9" s="67"/>
      <c r="XEJ9" s="67"/>
      <c r="XEK9" s="67"/>
      <c r="XEL9" s="67"/>
      <c r="XEM9" s="67"/>
    </row>
    <row r="10" s="46" customFormat="true" spans="1:16367">
      <c r="A10" s="58" t="s">
        <v>18</v>
      </c>
      <c r="B10" s="57">
        <v>0</v>
      </c>
      <c r="C10" s="57">
        <v>0</v>
      </c>
      <c r="D10" s="57">
        <v>0</v>
      </c>
      <c r="E10" s="57">
        <v>0</v>
      </c>
      <c r="F10" s="58">
        <v>0</v>
      </c>
      <c r="G10" s="58">
        <v>0</v>
      </c>
      <c r="H10" s="58">
        <v>3.29</v>
      </c>
      <c r="I10" s="58">
        <v>53</v>
      </c>
      <c r="J10" s="66">
        <v>56.29</v>
      </c>
      <c r="XEA10" s="67"/>
      <c r="XEB10" s="67"/>
      <c r="XEC10" s="67"/>
      <c r="XED10" s="67"/>
      <c r="XEE10" s="67"/>
      <c r="XEF10" s="67"/>
      <c r="XEG10" s="67"/>
      <c r="XEH10" s="67"/>
      <c r="XEI10" s="67"/>
      <c r="XEJ10" s="67"/>
      <c r="XEK10" s="67"/>
      <c r="XEL10" s="67"/>
      <c r="XEM10" s="67"/>
    </row>
    <row r="11" s="46" customFormat="true" spans="1:16367">
      <c r="A11" s="58" t="s">
        <v>19</v>
      </c>
      <c r="B11" s="57">
        <v>0</v>
      </c>
      <c r="C11" s="57">
        <v>0</v>
      </c>
      <c r="D11" s="57">
        <v>0</v>
      </c>
      <c r="E11" s="57">
        <v>0</v>
      </c>
      <c r="F11" s="58">
        <v>0</v>
      </c>
      <c r="G11" s="58">
        <v>0</v>
      </c>
      <c r="H11" s="58">
        <v>2.52</v>
      </c>
      <c r="I11" s="58">
        <v>6</v>
      </c>
      <c r="J11" s="66">
        <v>8.52</v>
      </c>
      <c r="XEA11" s="67"/>
      <c r="XEB11" s="67"/>
      <c r="XEC11" s="67"/>
      <c r="XED11" s="67"/>
      <c r="XEE11" s="67"/>
      <c r="XEF11" s="67"/>
      <c r="XEG11" s="67"/>
      <c r="XEH11" s="67"/>
      <c r="XEI11" s="67"/>
      <c r="XEJ11" s="67"/>
      <c r="XEK11" s="67"/>
      <c r="XEL11" s="67"/>
      <c r="XEM11" s="67"/>
    </row>
    <row r="12" s="46" customFormat="true" spans="1:16367">
      <c r="A12" s="58" t="s">
        <v>20</v>
      </c>
      <c r="B12" s="57">
        <v>0</v>
      </c>
      <c r="C12" s="57">
        <v>0</v>
      </c>
      <c r="D12" s="57">
        <v>0</v>
      </c>
      <c r="E12" s="57">
        <v>0</v>
      </c>
      <c r="F12" s="58">
        <v>0</v>
      </c>
      <c r="G12" s="58">
        <v>0</v>
      </c>
      <c r="H12" s="58">
        <v>0.17</v>
      </c>
      <c r="I12" s="58">
        <v>0</v>
      </c>
      <c r="J12" s="66">
        <v>0.17</v>
      </c>
      <c r="XEA12" s="67"/>
      <c r="XEB12" s="67"/>
      <c r="XEC12" s="67"/>
      <c r="XED12" s="67"/>
      <c r="XEE12" s="67"/>
      <c r="XEF12" s="67"/>
      <c r="XEG12" s="67"/>
      <c r="XEH12" s="67"/>
      <c r="XEI12" s="67"/>
      <c r="XEJ12" s="67"/>
      <c r="XEK12" s="67"/>
      <c r="XEL12" s="67"/>
      <c r="XEM12" s="67"/>
    </row>
    <row r="13" s="46" customFormat="true" spans="1:16367">
      <c r="A13" s="58" t="s">
        <v>21</v>
      </c>
      <c r="B13" s="57">
        <v>0</v>
      </c>
      <c r="C13" s="57">
        <v>7.37</v>
      </c>
      <c r="D13" s="57">
        <v>12</v>
      </c>
      <c r="E13" s="57">
        <v>0</v>
      </c>
      <c r="F13" s="58">
        <v>0</v>
      </c>
      <c r="G13" s="58">
        <v>0</v>
      </c>
      <c r="H13" s="58">
        <v>4</v>
      </c>
      <c r="I13" s="58">
        <v>0</v>
      </c>
      <c r="J13" s="66">
        <v>23.37</v>
      </c>
      <c r="XEA13" s="67"/>
      <c r="XEB13" s="67"/>
      <c r="XEC13" s="67"/>
      <c r="XED13" s="67"/>
      <c r="XEE13" s="67"/>
      <c r="XEF13" s="67"/>
      <c r="XEG13" s="67"/>
      <c r="XEH13" s="67"/>
      <c r="XEI13" s="67"/>
      <c r="XEJ13" s="67"/>
      <c r="XEK13" s="67"/>
      <c r="XEL13" s="67"/>
      <c r="XEM13" s="67"/>
    </row>
    <row r="14" s="46" customFormat="true" spans="1:16367">
      <c r="A14" s="58" t="s">
        <v>22</v>
      </c>
      <c r="B14" s="57">
        <v>0</v>
      </c>
      <c r="C14" s="57">
        <v>1.97</v>
      </c>
      <c r="D14" s="57">
        <v>0</v>
      </c>
      <c r="E14" s="57">
        <v>0</v>
      </c>
      <c r="F14" s="58">
        <v>0</v>
      </c>
      <c r="G14" s="58">
        <v>0</v>
      </c>
      <c r="H14" s="58">
        <v>0</v>
      </c>
      <c r="I14" s="58">
        <v>0</v>
      </c>
      <c r="J14" s="66">
        <v>1.97</v>
      </c>
      <c r="XEA14" s="67"/>
      <c r="XEB14" s="67"/>
      <c r="XEC14" s="67"/>
      <c r="XED14" s="67"/>
      <c r="XEE14" s="67"/>
      <c r="XEF14" s="67"/>
      <c r="XEG14" s="67"/>
      <c r="XEH14" s="67"/>
      <c r="XEI14" s="67"/>
      <c r="XEJ14" s="67"/>
      <c r="XEK14" s="67"/>
      <c r="XEL14" s="67"/>
      <c r="XEM14" s="67"/>
    </row>
    <row r="15" s="46" customFormat="true" spans="1:16367">
      <c r="A15" s="58" t="s">
        <v>23</v>
      </c>
      <c r="B15" s="57">
        <v>0</v>
      </c>
      <c r="C15" s="57">
        <v>0</v>
      </c>
      <c r="D15" s="57">
        <v>0</v>
      </c>
      <c r="E15" s="57">
        <v>0</v>
      </c>
      <c r="F15" s="58">
        <v>0</v>
      </c>
      <c r="G15" s="58">
        <v>14</v>
      </c>
      <c r="H15" s="58">
        <v>0</v>
      </c>
      <c r="I15" s="58">
        <v>0</v>
      </c>
      <c r="J15" s="66">
        <v>14</v>
      </c>
      <c r="XEA15" s="67"/>
      <c r="XEB15" s="67"/>
      <c r="XEC15" s="67"/>
      <c r="XED15" s="67"/>
      <c r="XEE15" s="67"/>
      <c r="XEF15" s="67"/>
      <c r="XEG15" s="67"/>
      <c r="XEH15" s="67"/>
      <c r="XEI15" s="67"/>
      <c r="XEJ15" s="67"/>
      <c r="XEK15" s="67"/>
      <c r="XEL15" s="67"/>
      <c r="XEM15" s="67"/>
    </row>
    <row r="16" s="46" customFormat="true" spans="1:16367">
      <c r="A16" s="58" t="s">
        <v>24</v>
      </c>
      <c r="B16" s="57">
        <v>0</v>
      </c>
      <c r="C16" s="57">
        <v>0</v>
      </c>
      <c r="D16" s="57">
        <v>0</v>
      </c>
      <c r="E16" s="57">
        <v>0</v>
      </c>
      <c r="F16" s="58">
        <v>0</v>
      </c>
      <c r="G16" s="58">
        <v>0</v>
      </c>
      <c r="H16" s="58">
        <v>0</v>
      </c>
      <c r="I16" s="58">
        <v>33.67</v>
      </c>
      <c r="J16" s="66">
        <v>33.67</v>
      </c>
      <c r="XEA16" s="67"/>
      <c r="XEB16" s="67"/>
      <c r="XEC16" s="67"/>
      <c r="XED16" s="67"/>
      <c r="XEE16" s="67"/>
      <c r="XEF16" s="67"/>
      <c r="XEG16" s="67"/>
      <c r="XEH16" s="67"/>
      <c r="XEI16" s="67"/>
      <c r="XEJ16" s="67"/>
      <c r="XEK16" s="67"/>
      <c r="XEL16" s="67"/>
      <c r="XEM16" s="67"/>
    </row>
    <row r="17" s="46" customFormat="true" spans="1:16367">
      <c r="A17" s="58" t="s">
        <v>25</v>
      </c>
      <c r="B17" s="57">
        <v>315</v>
      </c>
      <c r="C17" s="57">
        <v>0</v>
      </c>
      <c r="D17" s="57">
        <v>0</v>
      </c>
      <c r="E17" s="57">
        <v>0</v>
      </c>
      <c r="F17" s="58">
        <v>0</v>
      </c>
      <c r="G17" s="58">
        <v>0</v>
      </c>
      <c r="H17" s="58">
        <v>0</v>
      </c>
      <c r="I17" s="58">
        <v>0</v>
      </c>
      <c r="J17" s="66">
        <v>315</v>
      </c>
      <c r="XEA17" s="67"/>
      <c r="XEB17" s="67"/>
      <c r="XEC17" s="67"/>
      <c r="XED17" s="67"/>
      <c r="XEE17" s="67"/>
      <c r="XEF17" s="67"/>
      <c r="XEG17" s="67"/>
      <c r="XEH17" s="67"/>
      <c r="XEI17" s="67"/>
      <c r="XEJ17" s="67"/>
      <c r="XEK17" s="67"/>
      <c r="XEL17" s="67"/>
      <c r="XEM17" s="67"/>
    </row>
    <row r="18" s="46" customFormat="true" spans="1:16367">
      <c r="A18" s="58" t="s">
        <v>26</v>
      </c>
      <c r="B18" s="57">
        <v>20</v>
      </c>
      <c r="C18" s="57">
        <v>0</v>
      </c>
      <c r="D18" s="57">
        <v>0</v>
      </c>
      <c r="E18" s="57">
        <v>0</v>
      </c>
      <c r="F18" s="58">
        <v>0</v>
      </c>
      <c r="G18" s="58">
        <v>0</v>
      </c>
      <c r="H18" s="58">
        <v>0</v>
      </c>
      <c r="I18" s="58">
        <v>0</v>
      </c>
      <c r="J18" s="66">
        <v>20</v>
      </c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</row>
    <row r="19" s="46" customFormat="true" spans="1:16367">
      <c r="A19" s="58" t="s">
        <v>27</v>
      </c>
      <c r="B19" s="57">
        <v>20</v>
      </c>
      <c r="C19" s="57"/>
      <c r="D19" s="57"/>
      <c r="E19" s="57"/>
      <c r="F19" s="58"/>
      <c r="G19" s="58"/>
      <c r="H19" s="58"/>
      <c r="I19" s="58"/>
      <c r="J19" s="66">
        <v>20</v>
      </c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</row>
    <row r="20" s="46" customFormat="true" spans="1:16367">
      <c r="A20" s="58" t="s">
        <v>28</v>
      </c>
      <c r="B20" s="57">
        <v>15</v>
      </c>
      <c r="C20" s="57">
        <v>0</v>
      </c>
      <c r="D20" s="57">
        <v>0</v>
      </c>
      <c r="E20" s="57">
        <v>0</v>
      </c>
      <c r="F20" s="58">
        <v>0</v>
      </c>
      <c r="G20" s="58">
        <v>0</v>
      </c>
      <c r="H20" s="58">
        <v>0</v>
      </c>
      <c r="I20" s="58">
        <v>0</v>
      </c>
      <c r="J20" s="66">
        <v>15</v>
      </c>
      <c r="XEA20" s="67"/>
      <c r="XEB20" s="67"/>
      <c r="XEC20" s="67"/>
      <c r="XED20" s="67"/>
      <c r="XEE20" s="67"/>
      <c r="XEF20" s="67"/>
      <c r="XEG20" s="67"/>
      <c r="XEH20" s="67"/>
      <c r="XEI20" s="67"/>
      <c r="XEJ20" s="67"/>
      <c r="XEK20" s="67"/>
      <c r="XEL20" s="67"/>
      <c r="XEM20" s="67"/>
    </row>
    <row r="21" s="46" customFormat="true" spans="1:16367">
      <c r="A21" s="58" t="s">
        <v>29</v>
      </c>
      <c r="B21" s="57">
        <v>47</v>
      </c>
      <c r="C21" s="57">
        <v>0</v>
      </c>
      <c r="D21" s="57">
        <v>0</v>
      </c>
      <c r="E21" s="57">
        <v>0</v>
      </c>
      <c r="F21" s="58">
        <v>0</v>
      </c>
      <c r="G21" s="58">
        <v>0</v>
      </c>
      <c r="H21" s="58">
        <v>0</v>
      </c>
      <c r="I21" s="58">
        <v>0</v>
      </c>
      <c r="J21" s="66">
        <v>47</v>
      </c>
      <c r="XEA21" s="67"/>
      <c r="XEB21" s="67"/>
      <c r="XEC21" s="67"/>
      <c r="XED21" s="67"/>
      <c r="XEE21" s="67"/>
      <c r="XEF21" s="67"/>
      <c r="XEG21" s="67"/>
      <c r="XEH21" s="67"/>
      <c r="XEI21" s="67"/>
      <c r="XEJ21" s="67"/>
      <c r="XEK21" s="67"/>
      <c r="XEL21" s="67"/>
      <c r="XEM21" s="67"/>
    </row>
    <row r="22" s="46" customFormat="true" spans="1:16367">
      <c r="A22" s="58" t="s">
        <v>30</v>
      </c>
      <c r="B22" s="57">
        <v>0</v>
      </c>
      <c r="C22" s="57">
        <v>0</v>
      </c>
      <c r="D22" s="57">
        <v>1.96</v>
      </c>
      <c r="E22" s="57">
        <v>0</v>
      </c>
      <c r="F22" s="58">
        <v>0</v>
      </c>
      <c r="G22" s="58">
        <v>0</v>
      </c>
      <c r="H22" s="58">
        <v>0</v>
      </c>
      <c r="I22" s="58">
        <v>0</v>
      </c>
      <c r="J22" s="66">
        <v>1.96</v>
      </c>
      <c r="XEA22" s="67"/>
      <c r="XEB22" s="67"/>
      <c r="XEC22" s="67"/>
      <c r="XED22" s="67"/>
      <c r="XEE22" s="67"/>
      <c r="XEF22" s="67"/>
      <c r="XEG22" s="67"/>
      <c r="XEH22" s="67"/>
      <c r="XEI22" s="67"/>
      <c r="XEJ22" s="67"/>
      <c r="XEK22" s="67"/>
      <c r="XEL22" s="67"/>
      <c r="XEM22" s="67"/>
    </row>
    <row r="23" s="46" customFormat="true" spans="1:16367">
      <c r="A23" s="58" t="s">
        <v>31</v>
      </c>
      <c r="B23" s="57">
        <v>-402</v>
      </c>
      <c r="C23" s="57">
        <v>0</v>
      </c>
      <c r="D23" s="57">
        <v>0</v>
      </c>
      <c r="E23" s="57">
        <v>0</v>
      </c>
      <c r="F23" s="58">
        <v>0</v>
      </c>
      <c r="G23" s="58">
        <v>0</v>
      </c>
      <c r="H23" s="58">
        <v>0</v>
      </c>
      <c r="I23" s="58">
        <v>0</v>
      </c>
      <c r="J23" s="66">
        <v>-402</v>
      </c>
      <c r="XEA23" s="67"/>
      <c r="XEB23" s="67"/>
      <c r="XEC23" s="67"/>
      <c r="XED23" s="67"/>
      <c r="XEE23" s="67"/>
      <c r="XEF23" s="67"/>
      <c r="XEG23" s="67"/>
      <c r="XEH23" s="67"/>
      <c r="XEI23" s="67"/>
      <c r="XEJ23" s="67"/>
      <c r="XEK23" s="67"/>
      <c r="XEL23" s="67"/>
      <c r="XEM23" s="67"/>
    </row>
    <row r="24" s="46" customFormat="true" spans="1:16367">
      <c r="A24" s="58" t="s">
        <v>32</v>
      </c>
      <c r="B24" s="57">
        <v>0</v>
      </c>
      <c r="C24" s="57">
        <v>0</v>
      </c>
      <c r="D24" s="57">
        <v>0</v>
      </c>
      <c r="E24" s="57">
        <v>0</v>
      </c>
      <c r="F24" s="58">
        <v>0</v>
      </c>
      <c r="G24" s="58">
        <v>0</v>
      </c>
      <c r="H24" s="58">
        <v>10.75</v>
      </c>
      <c r="I24" s="58">
        <v>0</v>
      </c>
      <c r="J24" s="66">
        <v>10.75</v>
      </c>
      <c r="XEA24" s="67"/>
      <c r="XEB24" s="67"/>
      <c r="XEC24" s="67"/>
      <c r="XED24" s="67"/>
      <c r="XEE24" s="67"/>
      <c r="XEF24" s="67"/>
      <c r="XEG24" s="67"/>
      <c r="XEH24" s="67"/>
      <c r="XEI24" s="67"/>
      <c r="XEJ24" s="67"/>
      <c r="XEK24" s="67"/>
      <c r="XEL24" s="67"/>
      <c r="XEM24" s="67"/>
    </row>
    <row r="25" s="46" customFormat="true" spans="1:16367">
      <c r="A25" s="58" t="s">
        <v>33</v>
      </c>
      <c r="B25" s="57">
        <v>0</v>
      </c>
      <c r="C25" s="57">
        <v>0</v>
      </c>
      <c r="D25" s="57">
        <v>0</v>
      </c>
      <c r="E25" s="57">
        <v>0</v>
      </c>
      <c r="F25" s="58">
        <v>0</v>
      </c>
      <c r="G25" s="58">
        <v>0</v>
      </c>
      <c r="H25" s="58">
        <v>1.59</v>
      </c>
      <c r="I25" s="58">
        <v>0</v>
      </c>
      <c r="J25" s="66">
        <v>1.59</v>
      </c>
      <c r="XEA25" s="67"/>
      <c r="XEB25" s="67"/>
      <c r="XEC25" s="67"/>
      <c r="XED25" s="67"/>
      <c r="XEE25" s="67"/>
      <c r="XEF25" s="67"/>
      <c r="XEG25" s="67"/>
      <c r="XEH25" s="67"/>
      <c r="XEI25" s="67"/>
      <c r="XEJ25" s="67"/>
      <c r="XEK25" s="67"/>
      <c r="XEL25" s="67"/>
      <c r="XEM25" s="67"/>
    </row>
    <row r="26" s="49" customFormat="true" spans="1:16367">
      <c r="A26" s="13" t="s">
        <v>34</v>
      </c>
      <c r="B26" s="59">
        <v>10954.71</v>
      </c>
      <c r="C26" s="59">
        <v>1336.59</v>
      </c>
      <c r="D26" s="59">
        <v>2419.79</v>
      </c>
      <c r="E26" s="59">
        <v>316.71</v>
      </c>
      <c r="F26" s="59">
        <v>0</v>
      </c>
      <c r="G26" s="59">
        <v>415</v>
      </c>
      <c r="H26" s="59">
        <v>494.44</v>
      </c>
      <c r="I26" s="59">
        <v>10072.82</v>
      </c>
      <c r="J26" s="59">
        <v>26010.06</v>
      </c>
      <c r="XEA26" s="68"/>
      <c r="XEB26" s="68"/>
      <c r="XEC26" s="68"/>
      <c r="XED26" s="68"/>
      <c r="XEE26" s="68"/>
      <c r="XEF26" s="68"/>
      <c r="XEG26" s="68"/>
      <c r="XEH26" s="68"/>
      <c r="XEI26" s="68"/>
      <c r="XEJ26" s="68"/>
      <c r="XEK26" s="68"/>
      <c r="XEL26" s="68"/>
      <c r="XEM26" s="68"/>
    </row>
    <row r="27" s="46" customFormat="true" spans="1:16367">
      <c r="A27" s="60" t="s">
        <v>35</v>
      </c>
      <c r="B27" s="57">
        <v>2056.74</v>
      </c>
      <c r="C27" s="57">
        <v>135</v>
      </c>
      <c r="D27" s="57">
        <v>0</v>
      </c>
      <c r="E27" s="57">
        <v>107.15</v>
      </c>
      <c r="F27" s="58">
        <v>0</v>
      </c>
      <c r="G27" s="58">
        <v>41</v>
      </c>
      <c r="H27" s="58">
        <v>131.95</v>
      </c>
      <c r="I27" s="58">
        <v>1357.41</v>
      </c>
      <c r="J27" s="66">
        <v>3829.25</v>
      </c>
      <c r="XEA27" s="67"/>
      <c r="XEB27" s="67"/>
      <c r="XEC27" s="67"/>
      <c r="XED27" s="67"/>
      <c r="XEE27" s="67"/>
      <c r="XEF27" s="67"/>
      <c r="XEG27" s="67"/>
      <c r="XEH27" s="67"/>
      <c r="XEI27" s="67"/>
      <c r="XEJ27" s="67"/>
      <c r="XEK27" s="67"/>
      <c r="XEL27" s="67"/>
      <c r="XEM27" s="67"/>
    </row>
    <row r="28" s="46" customFormat="true" spans="1:16367">
      <c r="A28" s="60" t="s">
        <v>36</v>
      </c>
      <c r="B28" s="57">
        <v>341.63</v>
      </c>
      <c r="C28" s="57">
        <v>14.46</v>
      </c>
      <c r="D28" s="57">
        <v>0</v>
      </c>
      <c r="E28" s="57">
        <v>29.46</v>
      </c>
      <c r="F28" s="58">
        <v>0</v>
      </c>
      <c r="G28" s="58">
        <v>9</v>
      </c>
      <c r="H28" s="58">
        <v>11.2</v>
      </c>
      <c r="I28" s="58">
        <v>419.99</v>
      </c>
      <c r="J28" s="66">
        <v>825.74</v>
      </c>
      <c r="XEA28" s="67"/>
      <c r="XEB28" s="67"/>
      <c r="XEC28" s="67"/>
      <c r="XED28" s="67"/>
      <c r="XEE28" s="67"/>
      <c r="XEF28" s="67"/>
      <c r="XEG28" s="67"/>
      <c r="XEH28" s="67"/>
      <c r="XEI28" s="67"/>
      <c r="XEJ28" s="67"/>
      <c r="XEK28" s="67"/>
      <c r="XEL28" s="67"/>
      <c r="XEM28" s="67"/>
    </row>
    <row r="29" s="46" customFormat="true" spans="1:16367">
      <c r="A29" s="60" t="s">
        <v>37</v>
      </c>
      <c r="B29" s="57">
        <v>440.27</v>
      </c>
      <c r="C29" s="57">
        <v>22.27</v>
      </c>
      <c r="D29" s="57">
        <v>0</v>
      </c>
      <c r="E29" s="57">
        <v>38.45</v>
      </c>
      <c r="F29" s="58">
        <v>0</v>
      </c>
      <c r="G29" s="58">
        <v>64</v>
      </c>
      <c r="H29" s="58">
        <v>16.15</v>
      </c>
      <c r="I29" s="58">
        <v>496.24</v>
      </c>
      <c r="J29" s="66">
        <v>1077.38</v>
      </c>
      <c r="XEA29" s="67"/>
      <c r="XEB29" s="67"/>
      <c r="XEC29" s="67"/>
      <c r="XED29" s="67"/>
      <c r="XEE29" s="67"/>
      <c r="XEF29" s="67"/>
      <c r="XEG29" s="67"/>
      <c r="XEH29" s="67"/>
      <c r="XEI29" s="67"/>
      <c r="XEJ29" s="67"/>
      <c r="XEK29" s="67"/>
      <c r="XEL29" s="67"/>
      <c r="XEM29" s="67"/>
    </row>
    <row r="30" s="46" customFormat="true" spans="1:16367">
      <c r="A30" s="60" t="s">
        <v>38</v>
      </c>
      <c r="B30" s="57">
        <v>375.89</v>
      </c>
      <c r="C30" s="57">
        <v>23.6</v>
      </c>
      <c r="D30" s="57">
        <v>0</v>
      </c>
      <c r="E30" s="57">
        <v>0</v>
      </c>
      <c r="F30" s="58">
        <v>0</v>
      </c>
      <c r="G30" s="58">
        <v>56</v>
      </c>
      <c r="H30" s="58">
        <v>37.82</v>
      </c>
      <c r="I30" s="58">
        <v>499.66</v>
      </c>
      <c r="J30" s="66">
        <v>992.97</v>
      </c>
      <c r="XEA30" s="67"/>
      <c r="XEB30" s="67"/>
      <c r="XEC30" s="67"/>
      <c r="XED30" s="67"/>
      <c r="XEE30" s="67"/>
      <c r="XEF30" s="67"/>
      <c r="XEG30" s="67"/>
      <c r="XEH30" s="67"/>
      <c r="XEI30" s="67"/>
      <c r="XEJ30" s="67"/>
      <c r="XEK30" s="67"/>
      <c r="XEL30" s="67"/>
      <c r="XEM30" s="67"/>
    </row>
    <row r="31" s="46" customFormat="true" spans="1:16367">
      <c r="A31" s="60" t="s">
        <v>39</v>
      </c>
      <c r="B31" s="57">
        <v>210.71</v>
      </c>
      <c r="C31" s="57">
        <v>19.55</v>
      </c>
      <c r="D31" s="57">
        <v>0</v>
      </c>
      <c r="E31" s="57">
        <v>0</v>
      </c>
      <c r="F31" s="58">
        <v>0</v>
      </c>
      <c r="G31" s="58">
        <v>21</v>
      </c>
      <c r="H31" s="58">
        <v>20.42</v>
      </c>
      <c r="I31" s="58">
        <v>460.58</v>
      </c>
      <c r="J31" s="66">
        <v>732.26</v>
      </c>
      <c r="XEA31" s="67"/>
      <c r="XEB31" s="67"/>
      <c r="XEC31" s="67"/>
      <c r="XED31" s="67"/>
      <c r="XEE31" s="67"/>
      <c r="XEF31" s="67"/>
      <c r="XEG31" s="67"/>
      <c r="XEH31" s="67"/>
      <c r="XEI31" s="67"/>
      <c r="XEJ31" s="67"/>
      <c r="XEK31" s="67"/>
      <c r="XEL31" s="67"/>
      <c r="XEM31" s="67"/>
    </row>
    <row r="32" s="46" customFormat="true" spans="1:16367">
      <c r="A32" s="60" t="s">
        <v>40</v>
      </c>
      <c r="B32" s="57">
        <v>411.8</v>
      </c>
      <c r="C32" s="57">
        <v>22.97</v>
      </c>
      <c r="D32" s="57">
        <v>0</v>
      </c>
      <c r="E32" s="57">
        <v>0</v>
      </c>
      <c r="F32" s="58">
        <v>0</v>
      </c>
      <c r="G32" s="58">
        <v>9</v>
      </c>
      <c r="H32" s="58">
        <v>4.24</v>
      </c>
      <c r="I32" s="58">
        <v>311.78</v>
      </c>
      <c r="J32" s="66">
        <v>759.79</v>
      </c>
      <c r="XEA32" s="67"/>
      <c r="XEB32" s="67"/>
      <c r="XEC32" s="67"/>
      <c r="XED32" s="67"/>
      <c r="XEE32" s="67"/>
      <c r="XEF32" s="67"/>
      <c r="XEG32" s="67"/>
      <c r="XEH32" s="67"/>
      <c r="XEI32" s="67"/>
      <c r="XEJ32" s="67"/>
      <c r="XEK32" s="67"/>
      <c r="XEL32" s="67"/>
      <c r="XEM32" s="67"/>
    </row>
    <row r="33" s="46" customFormat="true" spans="1:16367">
      <c r="A33" s="60" t="s">
        <v>41</v>
      </c>
      <c r="B33" s="57">
        <v>217.77</v>
      </c>
      <c r="C33" s="57">
        <v>19.49</v>
      </c>
      <c r="D33" s="57">
        <v>0</v>
      </c>
      <c r="E33" s="57">
        <v>0</v>
      </c>
      <c r="F33" s="58">
        <v>0</v>
      </c>
      <c r="G33" s="58">
        <v>41</v>
      </c>
      <c r="H33" s="58">
        <v>25.18</v>
      </c>
      <c r="I33" s="58">
        <v>356.99</v>
      </c>
      <c r="J33" s="66">
        <v>660.43</v>
      </c>
      <c r="XEA33" s="67"/>
      <c r="XEB33" s="67"/>
      <c r="XEC33" s="67"/>
      <c r="XED33" s="67"/>
      <c r="XEE33" s="67"/>
      <c r="XEF33" s="67"/>
      <c r="XEG33" s="67"/>
      <c r="XEH33" s="67"/>
      <c r="XEI33" s="67"/>
      <c r="XEJ33" s="67"/>
      <c r="XEK33" s="67"/>
      <c r="XEL33" s="67"/>
      <c r="XEM33" s="67"/>
    </row>
    <row r="34" s="46" customFormat="true" spans="1:16367">
      <c r="A34" s="60" t="s">
        <v>42</v>
      </c>
      <c r="B34" s="57">
        <v>308</v>
      </c>
      <c r="C34" s="57">
        <v>21.18</v>
      </c>
      <c r="D34" s="57">
        <v>0</v>
      </c>
      <c r="E34" s="57">
        <v>0</v>
      </c>
      <c r="F34" s="58">
        <v>0</v>
      </c>
      <c r="G34" s="58">
        <v>9</v>
      </c>
      <c r="H34" s="58">
        <v>55.34</v>
      </c>
      <c r="I34" s="58">
        <v>303.16</v>
      </c>
      <c r="J34" s="66">
        <v>696.68</v>
      </c>
      <c r="XEA34" s="67"/>
      <c r="XEB34" s="67"/>
      <c r="XEC34" s="67"/>
      <c r="XED34" s="67"/>
      <c r="XEE34" s="67"/>
      <c r="XEF34" s="67"/>
      <c r="XEG34" s="67"/>
      <c r="XEH34" s="67"/>
      <c r="XEI34" s="67"/>
      <c r="XEJ34" s="67"/>
      <c r="XEK34" s="67"/>
      <c r="XEL34" s="67"/>
      <c r="XEM34" s="67"/>
    </row>
    <row r="35" s="46" customFormat="true" spans="1:16367">
      <c r="A35" s="60" t="s">
        <v>43</v>
      </c>
      <c r="B35" s="57">
        <v>365.7</v>
      </c>
      <c r="C35" s="57">
        <v>13.42</v>
      </c>
      <c r="D35" s="57">
        <v>0</v>
      </c>
      <c r="E35" s="57">
        <v>0</v>
      </c>
      <c r="F35" s="58">
        <v>0</v>
      </c>
      <c r="G35" s="58">
        <v>9</v>
      </c>
      <c r="H35" s="58">
        <v>20.47</v>
      </c>
      <c r="I35" s="58">
        <v>382.04</v>
      </c>
      <c r="J35" s="66">
        <v>790.63</v>
      </c>
      <c r="XEA35" s="67"/>
      <c r="XEB35" s="67"/>
      <c r="XEC35" s="67"/>
      <c r="XED35" s="67"/>
      <c r="XEE35" s="67"/>
      <c r="XEF35" s="67"/>
      <c r="XEG35" s="67"/>
      <c r="XEH35" s="67"/>
      <c r="XEI35" s="67"/>
      <c r="XEJ35" s="67"/>
      <c r="XEK35" s="67"/>
      <c r="XEL35" s="67"/>
      <c r="XEM35" s="67"/>
    </row>
    <row r="36" s="46" customFormat="true" spans="1:16367">
      <c r="A36" s="60" t="s">
        <v>44</v>
      </c>
      <c r="B36" s="57">
        <v>312.28</v>
      </c>
      <c r="C36" s="57">
        <v>14.4</v>
      </c>
      <c r="D36" s="57">
        <v>0</v>
      </c>
      <c r="E36" s="57">
        <v>2.13</v>
      </c>
      <c r="F36" s="58">
        <v>0</v>
      </c>
      <c r="G36" s="58">
        <v>9</v>
      </c>
      <c r="H36" s="58">
        <v>10.41</v>
      </c>
      <c r="I36" s="58">
        <v>357.45</v>
      </c>
      <c r="J36" s="66">
        <v>705.67</v>
      </c>
      <c r="XEA36" s="67"/>
      <c r="XEB36" s="67"/>
      <c r="XEC36" s="67"/>
      <c r="XED36" s="67"/>
      <c r="XEE36" s="67"/>
      <c r="XEF36" s="67"/>
      <c r="XEG36" s="67"/>
      <c r="XEH36" s="67"/>
      <c r="XEI36" s="67"/>
      <c r="XEJ36" s="67"/>
      <c r="XEK36" s="67"/>
      <c r="XEL36" s="67"/>
      <c r="XEM36" s="67"/>
    </row>
    <row r="37" s="46" customFormat="true" spans="1:16367">
      <c r="A37" s="60" t="s">
        <v>45</v>
      </c>
      <c r="B37" s="57">
        <v>380.38</v>
      </c>
      <c r="C37" s="57">
        <v>27.24</v>
      </c>
      <c r="D37" s="57">
        <v>0</v>
      </c>
      <c r="E37" s="57">
        <v>0</v>
      </c>
      <c r="F37" s="58">
        <v>0</v>
      </c>
      <c r="G37" s="58">
        <v>41</v>
      </c>
      <c r="H37" s="58">
        <v>17.54</v>
      </c>
      <c r="I37" s="58">
        <v>355.03</v>
      </c>
      <c r="J37" s="66">
        <v>821.19</v>
      </c>
      <c r="XEA37" s="67"/>
      <c r="XEB37" s="67"/>
      <c r="XEC37" s="67"/>
      <c r="XED37" s="67"/>
      <c r="XEE37" s="67"/>
      <c r="XEF37" s="67"/>
      <c r="XEG37" s="67"/>
      <c r="XEH37" s="67"/>
      <c r="XEI37" s="67"/>
      <c r="XEJ37" s="67"/>
      <c r="XEK37" s="67"/>
      <c r="XEL37" s="67"/>
      <c r="XEM37" s="67"/>
    </row>
    <row r="38" s="46" customFormat="true" spans="1:16367">
      <c r="A38" s="60" t="s">
        <v>46</v>
      </c>
      <c r="B38" s="57">
        <v>509.98</v>
      </c>
      <c r="C38" s="57">
        <v>30.9</v>
      </c>
      <c r="D38" s="57">
        <v>0</v>
      </c>
      <c r="E38" s="57">
        <v>0</v>
      </c>
      <c r="F38" s="58">
        <v>0</v>
      </c>
      <c r="G38" s="58">
        <v>9</v>
      </c>
      <c r="H38" s="58">
        <v>27.93</v>
      </c>
      <c r="I38" s="58">
        <v>400.14</v>
      </c>
      <c r="J38" s="66">
        <v>977.95</v>
      </c>
      <c r="XEA38" s="67"/>
      <c r="XEB38" s="67"/>
      <c r="XEC38" s="67"/>
      <c r="XED38" s="67"/>
      <c r="XEE38" s="67"/>
      <c r="XEF38" s="67"/>
      <c r="XEG38" s="67"/>
      <c r="XEH38" s="67"/>
      <c r="XEI38" s="67"/>
      <c r="XEJ38" s="67"/>
      <c r="XEK38" s="67"/>
      <c r="XEL38" s="67"/>
      <c r="XEM38" s="67"/>
    </row>
    <row r="39" s="46" customFormat="true" spans="1:16367">
      <c r="A39" s="60" t="s">
        <v>47</v>
      </c>
      <c r="B39" s="57">
        <v>264.79</v>
      </c>
      <c r="C39" s="57">
        <v>17.84</v>
      </c>
      <c r="D39" s="57">
        <v>0</v>
      </c>
      <c r="E39" s="57">
        <v>0</v>
      </c>
      <c r="F39" s="58">
        <v>0</v>
      </c>
      <c r="G39" s="58">
        <v>9</v>
      </c>
      <c r="H39" s="58">
        <v>6.72</v>
      </c>
      <c r="I39" s="58">
        <v>286.05</v>
      </c>
      <c r="J39" s="66">
        <v>584.4</v>
      </c>
      <c r="XEA39" s="67"/>
      <c r="XEB39" s="67"/>
      <c r="XEC39" s="67"/>
      <c r="XED39" s="67"/>
      <c r="XEE39" s="67"/>
      <c r="XEF39" s="67"/>
      <c r="XEG39" s="67"/>
      <c r="XEH39" s="67"/>
      <c r="XEI39" s="67"/>
      <c r="XEJ39" s="67"/>
      <c r="XEK39" s="67"/>
      <c r="XEL39" s="67"/>
      <c r="XEM39" s="67"/>
    </row>
    <row r="40" s="46" customFormat="true" spans="1:16367">
      <c r="A40" s="60" t="s">
        <v>48</v>
      </c>
      <c r="B40" s="57">
        <v>338.1</v>
      </c>
      <c r="C40" s="57">
        <v>33.35</v>
      </c>
      <c r="D40" s="57">
        <v>0</v>
      </c>
      <c r="E40" s="57">
        <v>0</v>
      </c>
      <c r="F40" s="58">
        <v>0</v>
      </c>
      <c r="G40" s="58">
        <v>9</v>
      </c>
      <c r="H40" s="58">
        <v>13.19</v>
      </c>
      <c r="I40" s="58">
        <v>344.86</v>
      </c>
      <c r="J40" s="66">
        <v>738.5</v>
      </c>
      <c r="XEA40" s="67"/>
      <c r="XEB40" s="67"/>
      <c r="XEC40" s="67"/>
      <c r="XED40" s="67"/>
      <c r="XEE40" s="67"/>
      <c r="XEF40" s="67"/>
      <c r="XEG40" s="67"/>
      <c r="XEH40" s="67"/>
      <c r="XEI40" s="67"/>
      <c r="XEJ40" s="67"/>
      <c r="XEK40" s="67"/>
      <c r="XEL40" s="67"/>
      <c r="XEM40" s="67"/>
    </row>
    <row r="41" s="46" customFormat="true" spans="1:16367">
      <c r="A41" s="60" t="s">
        <v>49</v>
      </c>
      <c r="B41" s="57">
        <v>229.74</v>
      </c>
      <c r="C41" s="57">
        <v>22.35</v>
      </c>
      <c r="D41" s="57">
        <v>0</v>
      </c>
      <c r="E41" s="57">
        <v>0</v>
      </c>
      <c r="F41" s="58">
        <v>0</v>
      </c>
      <c r="G41" s="58">
        <v>9</v>
      </c>
      <c r="H41" s="58">
        <v>19.17</v>
      </c>
      <c r="I41" s="58">
        <v>310.59</v>
      </c>
      <c r="J41" s="66">
        <v>590.85</v>
      </c>
      <c r="XEA41" s="67"/>
      <c r="XEB41" s="67"/>
      <c r="XEC41" s="67"/>
      <c r="XED41" s="67"/>
      <c r="XEE41" s="67"/>
      <c r="XEF41" s="67"/>
      <c r="XEG41" s="67"/>
      <c r="XEH41" s="67"/>
      <c r="XEI41" s="67"/>
      <c r="XEJ41" s="67"/>
      <c r="XEK41" s="67"/>
      <c r="XEL41" s="67"/>
      <c r="XEM41" s="67"/>
    </row>
    <row r="42" s="46" customFormat="true" spans="1:16367">
      <c r="A42" s="60" t="s">
        <v>50</v>
      </c>
      <c r="B42" s="57">
        <v>176.53</v>
      </c>
      <c r="C42" s="57">
        <v>6.06</v>
      </c>
      <c r="D42" s="57">
        <v>6.9</v>
      </c>
      <c r="E42" s="57">
        <v>4.26</v>
      </c>
      <c r="F42" s="58">
        <v>0</v>
      </c>
      <c r="G42" s="58">
        <v>9</v>
      </c>
      <c r="H42" s="58">
        <v>6.44</v>
      </c>
      <c r="I42" s="58">
        <v>393.26</v>
      </c>
      <c r="J42" s="66">
        <v>602.45</v>
      </c>
      <c r="XEA42" s="67"/>
      <c r="XEB42" s="67"/>
      <c r="XEC42" s="67"/>
      <c r="XED42" s="67"/>
      <c r="XEE42" s="67"/>
      <c r="XEF42" s="67"/>
      <c r="XEG42" s="67"/>
      <c r="XEH42" s="67"/>
      <c r="XEI42" s="67"/>
      <c r="XEJ42" s="67"/>
      <c r="XEK42" s="67"/>
      <c r="XEL42" s="67"/>
      <c r="XEM42" s="67"/>
    </row>
    <row r="43" s="46" customFormat="true" spans="1:16367">
      <c r="A43" s="60" t="s">
        <v>51</v>
      </c>
      <c r="B43" s="57">
        <v>299</v>
      </c>
      <c r="C43" s="57">
        <v>16.53</v>
      </c>
      <c r="D43" s="57">
        <v>0</v>
      </c>
      <c r="E43" s="57">
        <v>48.24</v>
      </c>
      <c r="F43" s="58">
        <v>0</v>
      </c>
      <c r="G43" s="58">
        <v>25</v>
      </c>
      <c r="H43" s="58">
        <v>13.18</v>
      </c>
      <c r="I43" s="58">
        <v>291.07</v>
      </c>
      <c r="J43" s="66">
        <v>693.02</v>
      </c>
      <c r="XEA43" s="67"/>
      <c r="XEB43" s="67"/>
      <c r="XEC43" s="67"/>
      <c r="XED43" s="67"/>
      <c r="XEE43" s="67"/>
      <c r="XEF43" s="67"/>
      <c r="XEG43" s="67"/>
      <c r="XEH43" s="67"/>
      <c r="XEI43" s="67"/>
      <c r="XEJ43" s="67"/>
      <c r="XEK43" s="67"/>
      <c r="XEL43" s="67"/>
      <c r="XEM43" s="67"/>
    </row>
    <row r="44" s="46" customFormat="true" spans="1:16367">
      <c r="A44" s="60" t="s">
        <v>52</v>
      </c>
      <c r="B44" s="57">
        <v>207.96</v>
      </c>
      <c r="C44" s="57">
        <v>17.54</v>
      </c>
      <c r="D44" s="57">
        <v>0</v>
      </c>
      <c r="E44" s="57">
        <v>0</v>
      </c>
      <c r="F44" s="58">
        <v>0</v>
      </c>
      <c r="G44" s="58">
        <v>9</v>
      </c>
      <c r="H44" s="58">
        <v>2.64</v>
      </c>
      <c r="I44" s="58">
        <v>276.42</v>
      </c>
      <c r="J44" s="66">
        <v>513.56</v>
      </c>
      <c r="XEA44" s="67"/>
      <c r="XEB44" s="67"/>
      <c r="XEC44" s="67"/>
      <c r="XED44" s="67"/>
      <c r="XEE44" s="67"/>
      <c r="XEF44" s="67"/>
      <c r="XEG44" s="67"/>
      <c r="XEH44" s="67"/>
      <c r="XEI44" s="67"/>
      <c r="XEJ44" s="67"/>
      <c r="XEK44" s="67"/>
      <c r="XEL44" s="67"/>
      <c r="XEM44" s="67"/>
    </row>
    <row r="45" s="46" customFormat="true" spans="1:16367">
      <c r="A45" s="60" t="s">
        <v>53</v>
      </c>
      <c r="B45" s="57">
        <v>365.55</v>
      </c>
      <c r="C45" s="57">
        <v>205.28</v>
      </c>
      <c r="D45" s="57">
        <v>411.77</v>
      </c>
      <c r="E45" s="57">
        <v>0</v>
      </c>
      <c r="F45" s="58">
        <v>0</v>
      </c>
      <c r="G45" s="58">
        <v>9</v>
      </c>
      <c r="H45" s="58">
        <v>15.01</v>
      </c>
      <c r="I45" s="58">
        <v>604.7</v>
      </c>
      <c r="J45" s="66">
        <v>1611.31</v>
      </c>
      <c r="XEA45" s="67"/>
      <c r="XEB45" s="67"/>
      <c r="XEC45" s="67"/>
      <c r="XED45" s="67"/>
      <c r="XEE45" s="67"/>
      <c r="XEF45" s="67"/>
      <c r="XEG45" s="67"/>
      <c r="XEH45" s="67"/>
      <c r="XEI45" s="67"/>
      <c r="XEJ45" s="67"/>
      <c r="XEK45" s="67"/>
      <c r="XEL45" s="67"/>
      <c r="XEM45" s="67"/>
    </row>
    <row r="46" s="46" customFormat="true" spans="1:16367">
      <c r="A46" s="60" t="s">
        <v>54</v>
      </c>
      <c r="B46" s="57">
        <v>431.09</v>
      </c>
      <c r="C46" s="57">
        <v>236</v>
      </c>
      <c r="D46" s="57">
        <v>1920.67</v>
      </c>
      <c r="E46" s="57">
        <v>0</v>
      </c>
      <c r="F46" s="58">
        <v>0</v>
      </c>
      <c r="G46" s="58">
        <v>9</v>
      </c>
      <c r="H46" s="58">
        <v>16.69</v>
      </c>
      <c r="I46" s="58">
        <v>870.11</v>
      </c>
      <c r="J46" s="66">
        <v>3483.56</v>
      </c>
      <c r="XEA46" s="67"/>
      <c r="XEB46" s="67"/>
      <c r="XEC46" s="67"/>
      <c r="XED46" s="67"/>
      <c r="XEE46" s="67"/>
      <c r="XEF46" s="67"/>
      <c r="XEG46" s="67"/>
      <c r="XEH46" s="67"/>
      <c r="XEI46" s="67"/>
      <c r="XEJ46" s="67"/>
      <c r="XEK46" s="67"/>
      <c r="XEL46" s="67"/>
      <c r="XEM46" s="67"/>
    </row>
    <row r="47" s="46" customFormat="true" spans="1:16367">
      <c r="A47" s="60" t="s">
        <v>55</v>
      </c>
      <c r="B47" s="57">
        <v>2710.8</v>
      </c>
      <c r="C47" s="57">
        <v>417.16</v>
      </c>
      <c r="D47" s="57">
        <v>80.45</v>
      </c>
      <c r="E47" s="57">
        <v>87.02</v>
      </c>
      <c r="F47" s="58">
        <v>0</v>
      </c>
      <c r="G47" s="58">
        <v>9</v>
      </c>
      <c r="H47" s="58">
        <v>22.75</v>
      </c>
      <c r="I47" s="58">
        <v>995.29</v>
      </c>
      <c r="J47" s="66">
        <v>4322.47</v>
      </c>
      <c r="XEA47" s="67"/>
      <c r="XEB47" s="67"/>
      <c r="XEC47" s="67"/>
      <c r="XED47" s="67"/>
      <c r="XEE47" s="67"/>
      <c r="XEF47" s="67"/>
      <c r="XEG47" s="67"/>
      <c r="XEH47" s="67"/>
      <c r="XEI47" s="67"/>
      <c r="XEJ47" s="67"/>
      <c r="XEK47" s="67"/>
      <c r="XEL47" s="67"/>
      <c r="XEM47" s="67"/>
    </row>
    <row r="48" s="49" customFormat="true" spans="1:16367">
      <c r="A48" s="61" t="s">
        <v>56</v>
      </c>
      <c r="B48" s="59">
        <v>3575.2</v>
      </c>
      <c r="C48" s="59">
        <v>377.37</v>
      </c>
      <c r="D48" s="59">
        <v>27.01</v>
      </c>
      <c r="E48" s="59">
        <v>208.29</v>
      </c>
      <c r="F48" s="59">
        <v>0</v>
      </c>
      <c r="G48" s="59">
        <v>48</v>
      </c>
      <c r="H48" s="59">
        <v>485.68</v>
      </c>
      <c r="I48" s="59">
        <v>2715.38</v>
      </c>
      <c r="J48" s="59">
        <v>7436.93</v>
      </c>
      <c r="XEA48" s="68"/>
      <c r="XEB48" s="68"/>
      <c r="XEC48" s="68"/>
      <c r="XED48" s="68"/>
      <c r="XEE48" s="68"/>
      <c r="XEF48" s="68"/>
      <c r="XEG48" s="68"/>
      <c r="XEH48" s="68"/>
      <c r="XEI48" s="68"/>
      <c r="XEJ48" s="68"/>
      <c r="XEK48" s="68"/>
      <c r="XEL48" s="68"/>
      <c r="XEM48" s="68"/>
    </row>
    <row r="49" s="46" customFormat="true" spans="1:16367">
      <c r="A49" s="62" t="s">
        <v>57</v>
      </c>
      <c r="B49" s="57">
        <v>33.51</v>
      </c>
      <c r="C49" s="57">
        <v>2.76</v>
      </c>
      <c r="D49" s="57">
        <v>0</v>
      </c>
      <c r="E49" s="57">
        <v>12.82</v>
      </c>
      <c r="F49" s="58">
        <v>0</v>
      </c>
      <c r="G49" s="58">
        <v>0</v>
      </c>
      <c r="H49" s="58">
        <v>10.97</v>
      </c>
      <c r="I49" s="58">
        <v>40.45</v>
      </c>
      <c r="J49" s="66">
        <v>100.51</v>
      </c>
      <c r="XEA49" s="67"/>
      <c r="XEB49" s="67"/>
      <c r="XEC49" s="67"/>
      <c r="XED49" s="67"/>
      <c r="XEE49" s="67"/>
      <c r="XEF49" s="67"/>
      <c r="XEG49" s="67"/>
      <c r="XEH49" s="67"/>
      <c r="XEI49" s="67"/>
      <c r="XEJ49" s="67"/>
      <c r="XEK49" s="67"/>
      <c r="XEL49" s="67"/>
      <c r="XEM49" s="67"/>
    </row>
    <row r="50" s="46" customFormat="true" spans="1:16367">
      <c r="A50" s="62" t="s">
        <v>58</v>
      </c>
      <c r="B50" s="57">
        <v>88.56</v>
      </c>
      <c r="C50" s="57">
        <v>3.47</v>
      </c>
      <c r="D50" s="57">
        <v>0</v>
      </c>
      <c r="E50" s="57">
        <v>12.82</v>
      </c>
      <c r="F50" s="58">
        <v>0</v>
      </c>
      <c r="G50" s="58">
        <v>16</v>
      </c>
      <c r="H50" s="58">
        <v>5.33</v>
      </c>
      <c r="I50" s="58">
        <v>62.85</v>
      </c>
      <c r="J50" s="66">
        <v>189.03</v>
      </c>
      <c r="XEA50" s="67"/>
      <c r="XEB50" s="67"/>
      <c r="XEC50" s="67"/>
      <c r="XED50" s="67"/>
      <c r="XEE50" s="67"/>
      <c r="XEF50" s="67"/>
      <c r="XEG50" s="67"/>
      <c r="XEH50" s="67"/>
      <c r="XEI50" s="67"/>
      <c r="XEJ50" s="67"/>
      <c r="XEK50" s="67"/>
      <c r="XEL50" s="67"/>
      <c r="XEM50" s="67"/>
    </row>
    <row r="51" s="46" customFormat="true" spans="1:16367">
      <c r="A51" s="62" t="s">
        <v>59</v>
      </c>
      <c r="B51" s="57">
        <v>43.92</v>
      </c>
      <c r="C51" s="57">
        <v>2.67</v>
      </c>
      <c r="D51" s="57">
        <v>0</v>
      </c>
      <c r="E51" s="57">
        <v>21.36</v>
      </c>
      <c r="F51" s="58">
        <v>0</v>
      </c>
      <c r="G51" s="58">
        <v>0</v>
      </c>
      <c r="H51" s="58">
        <v>6.14</v>
      </c>
      <c r="I51" s="58">
        <v>26.98</v>
      </c>
      <c r="J51" s="66">
        <v>101.07</v>
      </c>
      <c r="XEA51" s="67"/>
      <c r="XEB51" s="67"/>
      <c r="XEC51" s="67"/>
      <c r="XED51" s="67"/>
      <c r="XEE51" s="67"/>
      <c r="XEF51" s="67"/>
      <c r="XEG51" s="67"/>
      <c r="XEH51" s="67"/>
      <c r="XEI51" s="67"/>
      <c r="XEJ51" s="67"/>
      <c r="XEK51" s="67"/>
      <c r="XEL51" s="67"/>
      <c r="XEM51" s="67"/>
    </row>
    <row r="52" s="46" customFormat="true" spans="1:16367">
      <c r="A52" s="62" t="s">
        <v>60</v>
      </c>
      <c r="B52" s="57">
        <v>76.68</v>
      </c>
      <c r="C52" s="57">
        <v>10.29</v>
      </c>
      <c r="D52" s="57">
        <v>0</v>
      </c>
      <c r="E52" s="57">
        <v>33.7</v>
      </c>
      <c r="F52" s="58">
        <v>0</v>
      </c>
      <c r="G52" s="58">
        <v>0</v>
      </c>
      <c r="H52" s="58">
        <v>3.31</v>
      </c>
      <c r="I52" s="58">
        <v>43.64</v>
      </c>
      <c r="J52" s="66">
        <v>167.62</v>
      </c>
      <c r="XEA52" s="67"/>
      <c r="XEB52" s="67"/>
      <c r="XEC52" s="67"/>
      <c r="XED52" s="67"/>
      <c r="XEE52" s="67"/>
      <c r="XEF52" s="67"/>
      <c r="XEG52" s="67"/>
      <c r="XEH52" s="67"/>
      <c r="XEI52" s="67"/>
      <c r="XEJ52" s="67"/>
      <c r="XEK52" s="67"/>
      <c r="XEL52" s="67"/>
      <c r="XEM52" s="67"/>
    </row>
    <row r="53" s="46" customFormat="true" spans="1:16367">
      <c r="A53" s="62" t="s">
        <v>61</v>
      </c>
      <c r="B53" s="57">
        <v>53.92</v>
      </c>
      <c r="C53" s="57">
        <v>7.97</v>
      </c>
      <c r="D53" s="57">
        <v>0</v>
      </c>
      <c r="E53" s="57">
        <v>0</v>
      </c>
      <c r="F53" s="58">
        <v>0</v>
      </c>
      <c r="G53" s="58">
        <v>0</v>
      </c>
      <c r="H53" s="58">
        <v>14.38</v>
      </c>
      <c r="I53" s="58">
        <v>50.41</v>
      </c>
      <c r="J53" s="66">
        <v>126.68</v>
      </c>
      <c r="XEA53" s="67"/>
      <c r="XEB53" s="67"/>
      <c r="XEC53" s="67"/>
      <c r="XED53" s="67"/>
      <c r="XEE53" s="67"/>
      <c r="XEF53" s="67"/>
      <c r="XEG53" s="67"/>
      <c r="XEH53" s="67"/>
      <c r="XEI53" s="67"/>
      <c r="XEJ53" s="67"/>
      <c r="XEK53" s="67"/>
      <c r="XEL53" s="67"/>
      <c r="XEM53" s="67"/>
    </row>
    <row r="54" s="46" customFormat="true" spans="1:16367">
      <c r="A54" s="62" t="s">
        <v>62</v>
      </c>
      <c r="B54" s="57">
        <v>65.86</v>
      </c>
      <c r="C54" s="57">
        <v>7.47</v>
      </c>
      <c r="D54" s="57">
        <v>0</v>
      </c>
      <c r="E54" s="57">
        <v>0</v>
      </c>
      <c r="F54" s="58">
        <v>0</v>
      </c>
      <c r="G54" s="58">
        <v>0</v>
      </c>
      <c r="H54" s="58">
        <v>3.54</v>
      </c>
      <c r="I54" s="58">
        <v>62.77</v>
      </c>
      <c r="J54" s="66">
        <v>139.64</v>
      </c>
      <c r="XEA54" s="67"/>
      <c r="XEB54" s="67"/>
      <c r="XEC54" s="67"/>
      <c r="XED54" s="67"/>
      <c r="XEE54" s="67"/>
      <c r="XEF54" s="67"/>
      <c r="XEG54" s="67"/>
      <c r="XEH54" s="67"/>
      <c r="XEI54" s="67"/>
      <c r="XEJ54" s="67"/>
      <c r="XEK54" s="67"/>
      <c r="XEL54" s="67"/>
      <c r="XEM54" s="67"/>
    </row>
    <row r="55" s="46" customFormat="true" spans="1:16367">
      <c r="A55" s="62" t="s">
        <v>63</v>
      </c>
      <c r="B55" s="57">
        <v>26.49</v>
      </c>
      <c r="C55" s="57">
        <v>3.66</v>
      </c>
      <c r="D55" s="57">
        <v>0</v>
      </c>
      <c r="E55" s="57">
        <v>0</v>
      </c>
      <c r="F55" s="58">
        <v>0</v>
      </c>
      <c r="G55" s="58">
        <v>0</v>
      </c>
      <c r="H55" s="58">
        <v>38.58</v>
      </c>
      <c r="I55" s="58">
        <v>33.63</v>
      </c>
      <c r="J55" s="66">
        <v>102.36</v>
      </c>
      <c r="XEA55" s="67"/>
      <c r="XEB55" s="67"/>
      <c r="XEC55" s="67"/>
      <c r="XED55" s="67"/>
      <c r="XEE55" s="67"/>
      <c r="XEF55" s="67"/>
      <c r="XEG55" s="67"/>
      <c r="XEH55" s="67"/>
      <c r="XEI55" s="67"/>
      <c r="XEJ55" s="67"/>
      <c r="XEK55" s="67"/>
      <c r="XEL55" s="67"/>
      <c r="XEM55" s="67"/>
    </row>
    <row r="56" s="46" customFormat="true" spans="1:16367">
      <c r="A56" s="62" t="s">
        <v>64</v>
      </c>
      <c r="B56" s="57">
        <v>23.03</v>
      </c>
      <c r="C56" s="57">
        <v>2.73</v>
      </c>
      <c r="D56" s="57">
        <v>0</v>
      </c>
      <c r="E56" s="57">
        <v>0</v>
      </c>
      <c r="F56" s="58">
        <v>0</v>
      </c>
      <c r="G56" s="58">
        <v>0</v>
      </c>
      <c r="H56" s="58">
        <v>5</v>
      </c>
      <c r="I56" s="58">
        <v>30.53</v>
      </c>
      <c r="J56" s="66">
        <v>61.29</v>
      </c>
      <c r="XEA56" s="67"/>
      <c r="XEB56" s="67"/>
      <c r="XEC56" s="67"/>
      <c r="XED56" s="67"/>
      <c r="XEE56" s="67"/>
      <c r="XEF56" s="67"/>
      <c r="XEG56" s="67"/>
      <c r="XEH56" s="67"/>
      <c r="XEI56" s="67"/>
      <c r="XEJ56" s="67"/>
      <c r="XEK56" s="67"/>
      <c r="XEL56" s="67"/>
      <c r="XEM56" s="67"/>
    </row>
    <row r="57" s="46" customFormat="true" spans="1:16367">
      <c r="A57" s="62" t="s">
        <v>65</v>
      </c>
      <c r="B57" s="57">
        <v>16.38</v>
      </c>
      <c r="C57" s="57">
        <v>0.93</v>
      </c>
      <c r="D57" s="57">
        <v>0</v>
      </c>
      <c r="E57" s="57">
        <v>0</v>
      </c>
      <c r="F57" s="58">
        <v>0</v>
      </c>
      <c r="G57" s="58">
        <v>0</v>
      </c>
      <c r="H57" s="58">
        <v>0.24</v>
      </c>
      <c r="I57" s="58">
        <v>28.05</v>
      </c>
      <c r="J57" s="66">
        <v>45.6</v>
      </c>
      <c r="XEA57" s="67"/>
      <c r="XEB57" s="67"/>
      <c r="XEC57" s="67"/>
      <c r="XED57" s="67"/>
      <c r="XEE57" s="67"/>
      <c r="XEF57" s="67"/>
      <c r="XEG57" s="67"/>
      <c r="XEH57" s="67"/>
      <c r="XEI57" s="67"/>
      <c r="XEJ57" s="67"/>
      <c r="XEK57" s="67"/>
      <c r="XEL57" s="67"/>
      <c r="XEM57" s="67"/>
    </row>
    <row r="58" s="46" customFormat="true" spans="1:16367">
      <c r="A58" s="62" t="s">
        <v>66</v>
      </c>
      <c r="B58" s="57">
        <v>18.9</v>
      </c>
      <c r="C58" s="57">
        <v>1.61</v>
      </c>
      <c r="D58" s="57">
        <v>0</v>
      </c>
      <c r="E58" s="57">
        <v>6.41</v>
      </c>
      <c r="F58" s="58">
        <v>0</v>
      </c>
      <c r="G58" s="58">
        <v>0</v>
      </c>
      <c r="H58" s="58">
        <v>2.36</v>
      </c>
      <c r="I58" s="58">
        <v>33.8</v>
      </c>
      <c r="J58" s="66">
        <v>63.08</v>
      </c>
      <c r="XEA58" s="67"/>
      <c r="XEB58" s="67"/>
      <c r="XEC58" s="67"/>
      <c r="XED58" s="67"/>
      <c r="XEE58" s="67"/>
      <c r="XEF58" s="67"/>
      <c r="XEG58" s="67"/>
      <c r="XEH58" s="67"/>
      <c r="XEI58" s="67"/>
      <c r="XEJ58" s="67"/>
      <c r="XEK58" s="67"/>
      <c r="XEL58" s="67"/>
      <c r="XEM58" s="67"/>
    </row>
    <row r="59" s="46" customFormat="true" spans="1:16367">
      <c r="A59" s="62" t="s">
        <v>67</v>
      </c>
      <c r="B59" s="57">
        <v>68.73</v>
      </c>
      <c r="C59" s="57">
        <v>7.98</v>
      </c>
      <c r="D59" s="57">
        <v>0</v>
      </c>
      <c r="E59" s="57">
        <v>0</v>
      </c>
      <c r="F59" s="58">
        <v>0</v>
      </c>
      <c r="G59" s="58">
        <v>0</v>
      </c>
      <c r="H59" s="58">
        <v>13.62</v>
      </c>
      <c r="I59" s="58">
        <v>33.7</v>
      </c>
      <c r="J59" s="66">
        <v>124.03</v>
      </c>
      <c r="XEA59" s="67"/>
      <c r="XEB59" s="67"/>
      <c r="XEC59" s="67"/>
      <c r="XED59" s="67"/>
      <c r="XEE59" s="67"/>
      <c r="XEF59" s="67"/>
      <c r="XEG59" s="67"/>
      <c r="XEH59" s="67"/>
      <c r="XEI59" s="67"/>
      <c r="XEJ59" s="67"/>
      <c r="XEK59" s="67"/>
      <c r="XEL59" s="67"/>
      <c r="XEM59" s="67"/>
    </row>
    <row r="60" s="46" customFormat="true" spans="1:16367">
      <c r="A60" s="62" t="s">
        <v>68</v>
      </c>
      <c r="B60" s="57">
        <v>43.82</v>
      </c>
      <c r="C60" s="57">
        <v>5.67</v>
      </c>
      <c r="D60" s="57">
        <v>0</v>
      </c>
      <c r="E60" s="57">
        <v>0</v>
      </c>
      <c r="F60" s="58">
        <v>0</v>
      </c>
      <c r="G60" s="58">
        <v>0</v>
      </c>
      <c r="H60" s="58">
        <v>0</v>
      </c>
      <c r="I60" s="58">
        <v>41.52</v>
      </c>
      <c r="J60" s="66">
        <v>91.01</v>
      </c>
      <c r="XEA60" s="67"/>
      <c r="XEB60" s="67"/>
      <c r="XEC60" s="67"/>
      <c r="XED60" s="67"/>
      <c r="XEE60" s="67"/>
      <c r="XEF60" s="67"/>
      <c r="XEG60" s="67"/>
      <c r="XEH60" s="67"/>
      <c r="XEI60" s="67"/>
      <c r="XEJ60" s="67"/>
      <c r="XEK60" s="67"/>
      <c r="XEL60" s="67"/>
      <c r="XEM60" s="67"/>
    </row>
    <row r="61" s="46" customFormat="true" spans="1:16367">
      <c r="A61" s="62" t="s">
        <v>69</v>
      </c>
      <c r="B61" s="57">
        <v>21.37</v>
      </c>
      <c r="C61" s="57">
        <v>1.93</v>
      </c>
      <c r="D61" s="57">
        <v>0</v>
      </c>
      <c r="E61" s="57">
        <v>0</v>
      </c>
      <c r="F61" s="58">
        <v>0</v>
      </c>
      <c r="G61" s="58">
        <v>0</v>
      </c>
      <c r="H61" s="58">
        <v>0</v>
      </c>
      <c r="I61" s="58">
        <v>41.29</v>
      </c>
      <c r="J61" s="66">
        <v>64.59</v>
      </c>
      <c r="XEA61" s="67"/>
      <c r="XEB61" s="67"/>
      <c r="XEC61" s="67"/>
      <c r="XED61" s="67"/>
      <c r="XEE61" s="67"/>
      <c r="XEF61" s="67"/>
      <c r="XEG61" s="67"/>
      <c r="XEH61" s="67"/>
      <c r="XEI61" s="67"/>
      <c r="XEJ61" s="67"/>
      <c r="XEK61" s="67"/>
      <c r="XEL61" s="67"/>
      <c r="XEM61" s="67"/>
    </row>
    <row r="62" s="46" customFormat="true" spans="1:16367">
      <c r="A62" s="62" t="s">
        <v>70</v>
      </c>
      <c r="B62" s="57">
        <v>31.23</v>
      </c>
      <c r="C62" s="57">
        <v>2.94</v>
      </c>
      <c r="D62" s="57">
        <v>0</v>
      </c>
      <c r="E62" s="57">
        <v>0</v>
      </c>
      <c r="F62" s="58">
        <v>0</v>
      </c>
      <c r="G62" s="58">
        <v>0</v>
      </c>
      <c r="H62" s="58">
        <v>11.27</v>
      </c>
      <c r="I62" s="58">
        <v>44</v>
      </c>
      <c r="J62" s="66">
        <v>89.44</v>
      </c>
      <c r="XEA62" s="67"/>
      <c r="XEB62" s="67"/>
      <c r="XEC62" s="67"/>
      <c r="XED62" s="67"/>
      <c r="XEE62" s="67"/>
      <c r="XEF62" s="67"/>
      <c r="XEG62" s="67"/>
      <c r="XEH62" s="67"/>
      <c r="XEI62" s="67"/>
      <c r="XEJ62" s="67"/>
      <c r="XEK62" s="67"/>
      <c r="XEL62" s="67"/>
      <c r="XEM62" s="67"/>
    </row>
    <row r="63" s="46" customFormat="true" spans="1:16367">
      <c r="A63" s="62" t="s">
        <v>71</v>
      </c>
      <c r="B63" s="57">
        <v>58.99</v>
      </c>
      <c r="C63" s="57">
        <v>6.02</v>
      </c>
      <c r="D63" s="57">
        <v>0</v>
      </c>
      <c r="E63" s="57">
        <v>0</v>
      </c>
      <c r="F63" s="58">
        <v>0</v>
      </c>
      <c r="G63" s="58">
        <v>0</v>
      </c>
      <c r="H63" s="58">
        <v>4.13</v>
      </c>
      <c r="I63" s="58">
        <v>28.48</v>
      </c>
      <c r="J63" s="66">
        <v>97.62</v>
      </c>
      <c r="XEA63" s="67"/>
      <c r="XEB63" s="67"/>
      <c r="XEC63" s="67"/>
      <c r="XED63" s="67"/>
      <c r="XEE63" s="67"/>
      <c r="XEF63" s="67"/>
      <c r="XEG63" s="67"/>
      <c r="XEH63" s="67"/>
      <c r="XEI63" s="67"/>
      <c r="XEJ63" s="67"/>
      <c r="XEK63" s="67"/>
      <c r="XEL63" s="67"/>
      <c r="XEM63" s="67"/>
    </row>
    <row r="64" s="46" customFormat="true" spans="1:16367">
      <c r="A64" s="62" t="s">
        <v>72</v>
      </c>
      <c r="B64" s="57">
        <v>69.99</v>
      </c>
      <c r="C64" s="57">
        <v>8.44</v>
      </c>
      <c r="D64" s="57">
        <v>0</v>
      </c>
      <c r="E64" s="57">
        <v>0</v>
      </c>
      <c r="F64" s="58">
        <v>0</v>
      </c>
      <c r="G64" s="58">
        <v>0</v>
      </c>
      <c r="H64" s="58">
        <v>12.64</v>
      </c>
      <c r="I64" s="58">
        <v>46.6</v>
      </c>
      <c r="J64" s="66">
        <v>137.67</v>
      </c>
      <c r="XEA64" s="67"/>
      <c r="XEB64" s="67"/>
      <c r="XEC64" s="67"/>
      <c r="XED64" s="67"/>
      <c r="XEE64" s="67"/>
      <c r="XEF64" s="67"/>
      <c r="XEG64" s="67"/>
      <c r="XEH64" s="67"/>
      <c r="XEI64" s="67"/>
      <c r="XEJ64" s="67"/>
      <c r="XEK64" s="67"/>
      <c r="XEL64" s="67"/>
      <c r="XEM64" s="67"/>
    </row>
    <row r="65" s="46" customFormat="true" spans="1:16367">
      <c r="A65" s="62" t="s">
        <v>73</v>
      </c>
      <c r="B65" s="57">
        <v>53.82</v>
      </c>
      <c r="C65" s="57">
        <v>8.47</v>
      </c>
      <c r="D65" s="57">
        <v>0</v>
      </c>
      <c r="E65" s="57">
        <v>0</v>
      </c>
      <c r="F65" s="58">
        <v>0</v>
      </c>
      <c r="G65" s="58">
        <v>0</v>
      </c>
      <c r="H65" s="58">
        <v>4.03</v>
      </c>
      <c r="I65" s="58">
        <v>25.74</v>
      </c>
      <c r="J65" s="66">
        <v>92.06</v>
      </c>
      <c r="XEA65" s="67"/>
      <c r="XEB65" s="67"/>
      <c r="XEC65" s="67"/>
      <c r="XED65" s="67"/>
      <c r="XEE65" s="67"/>
      <c r="XEF65" s="67"/>
      <c r="XEG65" s="67"/>
      <c r="XEH65" s="67"/>
      <c r="XEI65" s="67"/>
      <c r="XEJ65" s="67"/>
      <c r="XEK65" s="67"/>
      <c r="XEL65" s="67"/>
      <c r="XEM65" s="67"/>
    </row>
    <row r="66" s="46" customFormat="true" spans="1:16367">
      <c r="A66" s="62" t="s">
        <v>74</v>
      </c>
      <c r="B66" s="57">
        <v>49</v>
      </c>
      <c r="C66" s="57">
        <v>8.9</v>
      </c>
      <c r="D66" s="57">
        <v>0</v>
      </c>
      <c r="E66" s="57">
        <v>0</v>
      </c>
      <c r="F66" s="58">
        <v>0</v>
      </c>
      <c r="G66" s="58">
        <v>0</v>
      </c>
      <c r="H66" s="58">
        <v>1.27</v>
      </c>
      <c r="I66" s="58">
        <v>30.48</v>
      </c>
      <c r="J66" s="66">
        <v>89.65</v>
      </c>
      <c r="XEA66" s="67"/>
      <c r="XEB66" s="67"/>
      <c r="XEC66" s="67"/>
      <c r="XED66" s="67"/>
      <c r="XEE66" s="67"/>
      <c r="XEF66" s="67"/>
      <c r="XEG66" s="67"/>
      <c r="XEH66" s="67"/>
      <c r="XEI66" s="67"/>
      <c r="XEJ66" s="67"/>
      <c r="XEK66" s="67"/>
      <c r="XEL66" s="67"/>
      <c r="XEM66" s="67"/>
    </row>
    <row r="67" s="46" customFormat="true" spans="1:16367">
      <c r="A67" s="62" t="s">
        <v>75</v>
      </c>
      <c r="B67" s="57">
        <v>76.33</v>
      </c>
      <c r="C67" s="57">
        <v>5.88</v>
      </c>
      <c r="D67" s="57">
        <v>0</v>
      </c>
      <c r="E67" s="57">
        <v>0</v>
      </c>
      <c r="F67" s="58">
        <v>0</v>
      </c>
      <c r="G67" s="58">
        <v>0</v>
      </c>
      <c r="H67" s="58">
        <v>29.45</v>
      </c>
      <c r="I67" s="58">
        <v>35.74</v>
      </c>
      <c r="J67" s="66">
        <v>147.4</v>
      </c>
      <c r="XEA67" s="67"/>
      <c r="XEB67" s="67"/>
      <c r="XEC67" s="67"/>
      <c r="XED67" s="67"/>
      <c r="XEE67" s="67"/>
      <c r="XEF67" s="67"/>
      <c r="XEG67" s="67"/>
      <c r="XEH67" s="67"/>
      <c r="XEI67" s="67"/>
      <c r="XEJ67" s="67"/>
      <c r="XEK67" s="67"/>
      <c r="XEL67" s="67"/>
      <c r="XEM67" s="67"/>
    </row>
    <row r="68" s="46" customFormat="true" spans="1:16367">
      <c r="A68" s="62" t="s">
        <v>76</v>
      </c>
      <c r="B68" s="57">
        <v>75.93</v>
      </c>
      <c r="C68" s="57">
        <v>4.42</v>
      </c>
      <c r="D68" s="57">
        <v>0</v>
      </c>
      <c r="E68" s="57">
        <v>0</v>
      </c>
      <c r="F68" s="58">
        <v>0</v>
      </c>
      <c r="G68" s="58">
        <v>0</v>
      </c>
      <c r="H68" s="58">
        <v>7.4</v>
      </c>
      <c r="I68" s="58">
        <v>49.21</v>
      </c>
      <c r="J68" s="66">
        <v>136.96</v>
      </c>
      <c r="XEA68" s="67"/>
      <c r="XEB68" s="67"/>
      <c r="XEC68" s="67"/>
      <c r="XED68" s="67"/>
      <c r="XEE68" s="67"/>
      <c r="XEF68" s="67"/>
      <c r="XEG68" s="67"/>
      <c r="XEH68" s="67"/>
      <c r="XEI68" s="67"/>
      <c r="XEJ68" s="67"/>
      <c r="XEK68" s="67"/>
      <c r="XEL68" s="67"/>
      <c r="XEM68" s="67"/>
    </row>
    <row r="69" s="46" customFormat="true" spans="1:16367">
      <c r="A69" s="62" t="s">
        <v>77</v>
      </c>
      <c r="B69" s="57">
        <v>22.31</v>
      </c>
      <c r="C69" s="57">
        <v>4.56</v>
      </c>
      <c r="D69" s="57">
        <v>0</v>
      </c>
      <c r="E69" s="57">
        <v>0</v>
      </c>
      <c r="F69" s="58">
        <v>0</v>
      </c>
      <c r="G69" s="58">
        <v>0</v>
      </c>
      <c r="H69" s="58">
        <v>6.93</v>
      </c>
      <c r="I69" s="58">
        <v>42.63</v>
      </c>
      <c r="J69" s="66">
        <v>76.43</v>
      </c>
      <c r="XEA69" s="67"/>
      <c r="XEB69" s="67"/>
      <c r="XEC69" s="67"/>
      <c r="XED69" s="67"/>
      <c r="XEE69" s="67"/>
      <c r="XEF69" s="67"/>
      <c r="XEG69" s="67"/>
      <c r="XEH69" s="67"/>
      <c r="XEI69" s="67"/>
      <c r="XEJ69" s="67"/>
      <c r="XEK69" s="67"/>
      <c r="XEL69" s="67"/>
      <c r="XEM69" s="67"/>
    </row>
    <row r="70" s="46" customFormat="true" spans="1:16367">
      <c r="A70" s="62" t="s">
        <v>78</v>
      </c>
      <c r="B70" s="57">
        <v>16.47</v>
      </c>
      <c r="C70" s="57">
        <v>2.55</v>
      </c>
      <c r="D70" s="57">
        <v>0</v>
      </c>
      <c r="E70" s="57">
        <v>0</v>
      </c>
      <c r="F70" s="58">
        <v>0</v>
      </c>
      <c r="G70" s="58">
        <v>0</v>
      </c>
      <c r="H70" s="58">
        <v>1.85</v>
      </c>
      <c r="I70" s="58">
        <v>58.86</v>
      </c>
      <c r="J70" s="66">
        <v>79.73</v>
      </c>
      <c r="XEA70" s="67"/>
      <c r="XEB70" s="67"/>
      <c r="XEC70" s="67"/>
      <c r="XED70" s="67"/>
      <c r="XEE70" s="67"/>
      <c r="XEF70" s="67"/>
      <c r="XEG70" s="67"/>
      <c r="XEH70" s="67"/>
      <c r="XEI70" s="67"/>
      <c r="XEJ70" s="67"/>
      <c r="XEK70" s="67"/>
      <c r="XEL70" s="67"/>
      <c r="XEM70" s="67"/>
    </row>
    <row r="71" s="46" customFormat="true" spans="1:16367">
      <c r="A71" s="62" t="s">
        <v>79</v>
      </c>
      <c r="B71" s="57">
        <v>52.96</v>
      </c>
      <c r="C71" s="57">
        <v>7.88</v>
      </c>
      <c r="D71" s="57">
        <v>0</v>
      </c>
      <c r="E71" s="57">
        <v>0</v>
      </c>
      <c r="F71" s="58">
        <v>0</v>
      </c>
      <c r="G71" s="58">
        <v>0</v>
      </c>
      <c r="H71" s="58">
        <v>22.96</v>
      </c>
      <c r="I71" s="58">
        <v>36.48</v>
      </c>
      <c r="J71" s="66">
        <v>120.28</v>
      </c>
      <c r="XEA71" s="67"/>
      <c r="XEB71" s="67"/>
      <c r="XEC71" s="67"/>
      <c r="XED71" s="67"/>
      <c r="XEE71" s="67"/>
      <c r="XEF71" s="67"/>
      <c r="XEG71" s="67"/>
      <c r="XEH71" s="67"/>
      <c r="XEI71" s="67"/>
      <c r="XEJ71" s="67"/>
      <c r="XEK71" s="67"/>
      <c r="XEL71" s="67"/>
      <c r="XEM71" s="67"/>
    </row>
    <row r="72" s="46" customFormat="true" spans="1:16367">
      <c r="A72" s="62" t="s">
        <v>80</v>
      </c>
      <c r="B72" s="57">
        <v>30.98</v>
      </c>
      <c r="C72" s="57">
        <v>5.56</v>
      </c>
      <c r="D72" s="57">
        <v>0</v>
      </c>
      <c r="E72" s="57">
        <v>0</v>
      </c>
      <c r="F72" s="58">
        <v>0</v>
      </c>
      <c r="G72" s="58">
        <v>0</v>
      </c>
      <c r="H72" s="58">
        <v>2.47</v>
      </c>
      <c r="I72" s="58">
        <v>29.35</v>
      </c>
      <c r="J72" s="66">
        <v>68.36</v>
      </c>
      <c r="XEA72" s="67"/>
      <c r="XEB72" s="67"/>
      <c r="XEC72" s="67"/>
      <c r="XED72" s="67"/>
      <c r="XEE72" s="67"/>
      <c r="XEF72" s="67"/>
      <c r="XEG72" s="67"/>
      <c r="XEH72" s="67"/>
      <c r="XEI72" s="67"/>
      <c r="XEJ72" s="67"/>
      <c r="XEK72" s="67"/>
      <c r="XEL72" s="67"/>
      <c r="XEM72" s="67"/>
    </row>
    <row r="73" s="46" customFormat="true" spans="1:16367">
      <c r="A73" s="62" t="s">
        <v>81</v>
      </c>
      <c r="B73" s="57">
        <v>36.06</v>
      </c>
      <c r="C73" s="57">
        <v>4.16</v>
      </c>
      <c r="D73" s="57">
        <v>0</v>
      </c>
      <c r="E73" s="57">
        <v>0</v>
      </c>
      <c r="F73" s="58">
        <v>0</v>
      </c>
      <c r="G73" s="58">
        <v>0</v>
      </c>
      <c r="H73" s="58">
        <v>0.62</v>
      </c>
      <c r="I73" s="58">
        <v>56.07</v>
      </c>
      <c r="J73" s="66">
        <v>96.91</v>
      </c>
      <c r="XEA73" s="67"/>
      <c r="XEB73" s="67"/>
      <c r="XEC73" s="67"/>
      <c r="XED73" s="67"/>
      <c r="XEE73" s="67"/>
      <c r="XEF73" s="67"/>
      <c r="XEG73" s="67"/>
      <c r="XEH73" s="67"/>
      <c r="XEI73" s="67"/>
      <c r="XEJ73" s="67"/>
      <c r="XEK73" s="67"/>
      <c r="XEL73" s="67"/>
      <c r="XEM73" s="67"/>
    </row>
    <row r="74" s="46" customFormat="true" spans="1:16367">
      <c r="A74" s="62" t="s">
        <v>82</v>
      </c>
      <c r="B74" s="57">
        <v>57.34</v>
      </c>
      <c r="C74" s="57">
        <v>4.98</v>
      </c>
      <c r="D74" s="57">
        <v>0</v>
      </c>
      <c r="E74" s="57">
        <v>0</v>
      </c>
      <c r="F74" s="58">
        <v>0</v>
      </c>
      <c r="G74" s="58">
        <v>0</v>
      </c>
      <c r="H74" s="58">
        <v>1.41</v>
      </c>
      <c r="I74" s="58">
        <v>31.21</v>
      </c>
      <c r="J74" s="66">
        <v>94.94</v>
      </c>
      <c r="XEA74" s="67"/>
      <c r="XEB74" s="67"/>
      <c r="XEC74" s="67"/>
      <c r="XED74" s="67"/>
      <c r="XEE74" s="67"/>
      <c r="XEF74" s="67"/>
      <c r="XEG74" s="67"/>
      <c r="XEH74" s="67"/>
      <c r="XEI74" s="67"/>
      <c r="XEJ74" s="67"/>
      <c r="XEK74" s="67"/>
      <c r="XEL74" s="67"/>
      <c r="XEM74" s="67"/>
    </row>
    <row r="75" s="46" customFormat="true" spans="1:16367">
      <c r="A75" s="62" t="s">
        <v>83</v>
      </c>
      <c r="B75" s="57">
        <v>74.11</v>
      </c>
      <c r="C75" s="57">
        <v>5.96</v>
      </c>
      <c r="D75" s="57">
        <v>0</v>
      </c>
      <c r="E75" s="57">
        <v>0</v>
      </c>
      <c r="F75" s="58">
        <v>0</v>
      </c>
      <c r="G75" s="58">
        <v>0</v>
      </c>
      <c r="H75" s="58">
        <v>15.09</v>
      </c>
      <c r="I75" s="58">
        <v>35.69</v>
      </c>
      <c r="J75" s="66">
        <v>130.85</v>
      </c>
      <c r="XEA75" s="67"/>
      <c r="XEB75" s="67"/>
      <c r="XEC75" s="67"/>
      <c r="XED75" s="67"/>
      <c r="XEE75" s="67"/>
      <c r="XEF75" s="67"/>
      <c r="XEG75" s="67"/>
      <c r="XEH75" s="67"/>
      <c r="XEI75" s="67"/>
      <c r="XEJ75" s="67"/>
      <c r="XEK75" s="67"/>
      <c r="XEL75" s="67"/>
      <c r="XEM75" s="67"/>
    </row>
    <row r="76" s="46" customFormat="true" spans="1:16367">
      <c r="A76" s="62" t="s">
        <v>84</v>
      </c>
      <c r="B76" s="57">
        <v>49.88</v>
      </c>
      <c r="C76" s="57">
        <v>6.89</v>
      </c>
      <c r="D76" s="57">
        <v>0</v>
      </c>
      <c r="E76" s="57">
        <v>0</v>
      </c>
      <c r="F76" s="58">
        <v>0</v>
      </c>
      <c r="G76" s="58">
        <v>16</v>
      </c>
      <c r="H76" s="58">
        <v>3.4</v>
      </c>
      <c r="I76" s="58">
        <v>58.51</v>
      </c>
      <c r="J76" s="66">
        <v>134.68</v>
      </c>
      <c r="XEA76" s="67"/>
      <c r="XEB76" s="67"/>
      <c r="XEC76" s="67"/>
      <c r="XED76" s="67"/>
      <c r="XEE76" s="67"/>
      <c r="XEF76" s="67"/>
      <c r="XEG76" s="67"/>
      <c r="XEH76" s="67"/>
      <c r="XEI76" s="67"/>
      <c r="XEJ76" s="67"/>
      <c r="XEK76" s="67"/>
      <c r="XEL76" s="67"/>
      <c r="XEM76" s="67"/>
    </row>
    <row r="77" s="46" customFormat="true" spans="1:16367">
      <c r="A77" s="62" t="s">
        <v>85</v>
      </c>
      <c r="B77" s="57">
        <v>39.32</v>
      </c>
      <c r="C77" s="57">
        <v>3</v>
      </c>
      <c r="D77" s="57">
        <v>0</v>
      </c>
      <c r="E77" s="57">
        <v>0</v>
      </c>
      <c r="F77" s="58">
        <v>0</v>
      </c>
      <c r="G77" s="58">
        <v>0</v>
      </c>
      <c r="H77" s="58">
        <v>12.7</v>
      </c>
      <c r="I77" s="58">
        <v>72.38</v>
      </c>
      <c r="J77" s="66">
        <v>127.4</v>
      </c>
      <c r="XEA77" s="67"/>
      <c r="XEB77" s="67"/>
      <c r="XEC77" s="67"/>
      <c r="XED77" s="67"/>
      <c r="XEE77" s="67"/>
      <c r="XEF77" s="67"/>
      <c r="XEG77" s="67"/>
      <c r="XEH77" s="67"/>
      <c r="XEI77" s="67"/>
      <c r="XEJ77" s="67"/>
      <c r="XEK77" s="67"/>
      <c r="XEL77" s="67"/>
      <c r="XEM77" s="67"/>
    </row>
    <row r="78" s="46" customFormat="true" spans="1:16367">
      <c r="A78" s="62" t="s">
        <v>86</v>
      </c>
      <c r="B78" s="57">
        <v>75.33</v>
      </c>
      <c r="C78" s="57">
        <v>2.36</v>
      </c>
      <c r="D78" s="57">
        <v>0</v>
      </c>
      <c r="E78" s="57">
        <v>12.82</v>
      </c>
      <c r="F78" s="58">
        <v>0</v>
      </c>
      <c r="G78" s="58">
        <v>0</v>
      </c>
      <c r="H78" s="58">
        <v>0.62</v>
      </c>
      <c r="I78" s="58">
        <v>23.04</v>
      </c>
      <c r="J78" s="66">
        <v>114.17</v>
      </c>
      <c r="XEA78" s="67"/>
      <c r="XEB78" s="67"/>
      <c r="XEC78" s="67"/>
      <c r="XED78" s="67"/>
      <c r="XEE78" s="67"/>
      <c r="XEF78" s="67"/>
      <c r="XEG78" s="67"/>
      <c r="XEH78" s="67"/>
      <c r="XEI78" s="67"/>
      <c r="XEJ78" s="67"/>
      <c r="XEK78" s="67"/>
      <c r="XEL78" s="67"/>
      <c r="XEM78" s="67"/>
    </row>
    <row r="79" s="46" customFormat="true" spans="1:16367">
      <c r="A79" s="62" t="s">
        <v>87</v>
      </c>
      <c r="B79" s="57">
        <v>40.18</v>
      </c>
      <c r="C79" s="57">
        <v>8.1</v>
      </c>
      <c r="D79" s="57">
        <v>0</v>
      </c>
      <c r="E79" s="57">
        <v>0</v>
      </c>
      <c r="F79" s="58">
        <v>0</v>
      </c>
      <c r="G79" s="58">
        <v>0</v>
      </c>
      <c r="H79" s="58">
        <v>0.62</v>
      </c>
      <c r="I79" s="58">
        <v>32.64</v>
      </c>
      <c r="J79" s="66">
        <v>81.54</v>
      </c>
      <c r="XEA79" s="67"/>
      <c r="XEB79" s="67"/>
      <c r="XEC79" s="67"/>
      <c r="XED79" s="67"/>
      <c r="XEE79" s="67"/>
      <c r="XEF79" s="67"/>
      <c r="XEG79" s="67"/>
      <c r="XEH79" s="67"/>
      <c r="XEI79" s="67"/>
      <c r="XEJ79" s="67"/>
      <c r="XEK79" s="67"/>
      <c r="XEL79" s="67"/>
      <c r="XEM79" s="67"/>
    </row>
    <row r="80" s="46" customFormat="true" spans="1:16367">
      <c r="A80" s="62" t="s">
        <v>88</v>
      </c>
      <c r="B80" s="57">
        <v>27.04</v>
      </c>
      <c r="C80" s="57">
        <v>7.65</v>
      </c>
      <c r="D80" s="57">
        <v>0</v>
      </c>
      <c r="E80" s="57">
        <v>0</v>
      </c>
      <c r="F80" s="58">
        <v>0</v>
      </c>
      <c r="G80" s="58">
        <v>0</v>
      </c>
      <c r="H80" s="58">
        <v>0</v>
      </c>
      <c r="I80" s="58">
        <v>26.55</v>
      </c>
      <c r="J80" s="66">
        <v>61.24</v>
      </c>
      <c r="XEA80" s="67"/>
      <c r="XEB80" s="67"/>
      <c r="XEC80" s="67"/>
      <c r="XED80" s="67"/>
      <c r="XEE80" s="67"/>
      <c r="XEF80" s="67"/>
      <c r="XEG80" s="67"/>
      <c r="XEH80" s="67"/>
      <c r="XEI80" s="67"/>
      <c r="XEJ80" s="67"/>
      <c r="XEK80" s="67"/>
      <c r="XEL80" s="67"/>
      <c r="XEM80" s="67"/>
    </row>
    <row r="81" s="46" customFormat="true" spans="1:16367">
      <c r="A81" s="62" t="s">
        <v>89</v>
      </c>
      <c r="B81" s="57">
        <v>26.29</v>
      </c>
      <c r="C81" s="57">
        <v>1.22</v>
      </c>
      <c r="D81" s="57">
        <v>0</v>
      </c>
      <c r="E81" s="57">
        <v>0</v>
      </c>
      <c r="F81" s="58">
        <v>0</v>
      </c>
      <c r="G81" s="58">
        <v>0</v>
      </c>
      <c r="H81" s="58">
        <v>0.23</v>
      </c>
      <c r="I81" s="58">
        <v>26.39</v>
      </c>
      <c r="J81" s="66">
        <v>54.13</v>
      </c>
      <c r="XEA81" s="67"/>
      <c r="XEB81" s="67"/>
      <c r="XEC81" s="67"/>
      <c r="XED81" s="67"/>
      <c r="XEE81" s="67"/>
      <c r="XEF81" s="67"/>
      <c r="XEG81" s="67"/>
      <c r="XEH81" s="67"/>
      <c r="XEI81" s="67"/>
      <c r="XEJ81" s="67"/>
      <c r="XEK81" s="67"/>
      <c r="XEL81" s="67"/>
      <c r="XEM81" s="67"/>
    </row>
    <row r="82" s="46" customFormat="true" spans="1:16367">
      <c r="A82" s="62" t="s">
        <v>90</v>
      </c>
      <c r="B82" s="57">
        <v>23.14</v>
      </c>
      <c r="C82" s="57">
        <v>2.74</v>
      </c>
      <c r="D82" s="57">
        <v>0</v>
      </c>
      <c r="E82" s="57">
        <v>0</v>
      </c>
      <c r="F82" s="58">
        <v>0</v>
      </c>
      <c r="G82" s="58">
        <v>0</v>
      </c>
      <c r="H82" s="58">
        <v>0.3</v>
      </c>
      <c r="I82" s="58">
        <v>22.62</v>
      </c>
      <c r="J82" s="66">
        <v>48.8</v>
      </c>
      <c r="XEA82" s="67"/>
      <c r="XEB82" s="67"/>
      <c r="XEC82" s="67"/>
      <c r="XED82" s="67"/>
      <c r="XEE82" s="67"/>
      <c r="XEF82" s="67"/>
      <c r="XEG82" s="67"/>
      <c r="XEH82" s="67"/>
      <c r="XEI82" s="67"/>
      <c r="XEJ82" s="67"/>
      <c r="XEK82" s="67"/>
      <c r="XEL82" s="67"/>
      <c r="XEM82" s="67"/>
    </row>
    <row r="83" s="46" customFormat="true" spans="1:16367">
      <c r="A83" s="62" t="s">
        <v>91</v>
      </c>
      <c r="B83" s="57">
        <v>78.57</v>
      </c>
      <c r="C83" s="57">
        <v>3.99</v>
      </c>
      <c r="D83" s="57">
        <v>0</v>
      </c>
      <c r="E83" s="57">
        <v>0</v>
      </c>
      <c r="F83" s="58">
        <v>0</v>
      </c>
      <c r="G83" s="58">
        <v>0</v>
      </c>
      <c r="H83" s="58">
        <v>0.3</v>
      </c>
      <c r="I83" s="58">
        <v>25.35</v>
      </c>
      <c r="J83" s="66">
        <v>108.21</v>
      </c>
      <c r="XEA83" s="67"/>
      <c r="XEB83" s="67"/>
      <c r="XEC83" s="67"/>
      <c r="XED83" s="67"/>
      <c r="XEE83" s="67"/>
      <c r="XEF83" s="67"/>
      <c r="XEG83" s="67"/>
      <c r="XEH83" s="67"/>
      <c r="XEI83" s="67"/>
      <c r="XEJ83" s="67"/>
      <c r="XEK83" s="67"/>
      <c r="XEL83" s="67"/>
      <c r="XEM83" s="67"/>
    </row>
    <row r="84" s="46" customFormat="true" spans="1:16367">
      <c r="A84" s="62" t="s">
        <v>92</v>
      </c>
      <c r="B84" s="57">
        <v>43.95</v>
      </c>
      <c r="C84" s="57">
        <v>10.57</v>
      </c>
      <c r="D84" s="57">
        <v>0</v>
      </c>
      <c r="E84" s="57">
        <v>0</v>
      </c>
      <c r="F84" s="58">
        <v>0</v>
      </c>
      <c r="G84" s="58">
        <v>0</v>
      </c>
      <c r="H84" s="58">
        <v>35.13</v>
      </c>
      <c r="I84" s="58">
        <v>46.39</v>
      </c>
      <c r="J84" s="66">
        <v>136.04</v>
      </c>
      <c r="XEA84" s="67"/>
      <c r="XEB84" s="67"/>
      <c r="XEC84" s="67"/>
      <c r="XED84" s="67"/>
      <c r="XEE84" s="67"/>
      <c r="XEF84" s="67"/>
      <c r="XEG84" s="67"/>
      <c r="XEH84" s="67"/>
      <c r="XEI84" s="67"/>
      <c r="XEJ84" s="67"/>
      <c r="XEK84" s="67"/>
      <c r="XEL84" s="67"/>
      <c r="XEM84" s="67"/>
    </row>
    <row r="85" s="46" customFormat="true" spans="1:16367">
      <c r="A85" s="62" t="s">
        <v>93</v>
      </c>
      <c r="B85" s="57">
        <v>39.52</v>
      </c>
      <c r="C85" s="57">
        <v>7.63</v>
      </c>
      <c r="D85" s="57">
        <v>0</v>
      </c>
      <c r="E85" s="57">
        <v>0</v>
      </c>
      <c r="F85" s="58">
        <v>0</v>
      </c>
      <c r="G85" s="58">
        <v>0</v>
      </c>
      <c r="H85" s="58">
        <v>5.36</v>
      </c>
      <c r="I85" s="58">
        <v>49.54</v>
      </c>
      <c r="J85" s="66">
        <v>102.05</v>
      </c>
      <c r="XEA85" s="67"/>
      <c r="XEB85" s="67"/>
      <c r="XEC85" s="67"/>
      <c r="XED85" s="67"/>
      <c r="XEE85" s="67"/>
      <c r="XEF85" s="67"/>
      <c r="XEG85" s="67"/>
      <c r="XEH85" s="67"/>
      <c r="XEI85" s="67"/>
      <c r="XEJ85" s="67"/>
      <c r="XEK85" s="67"/>
      <c r="XEL85" s="67"/>
      <c r="XEM85" s="67"/>
    </row>
    <row r="86" s="46" customFormat="true" spans="1:16367">
      <c r="A86" s="62" t="s">
        <v>94</v>
      </c>
      <c r="B86" s="57">
        <v>33.59</v>
      </c>
      <c r="C86" s="57">
        <v>5.99</v>
      </c>
      <c r="D86" s="57">
        <v>0</v>
      </c>
      <c r="E86" s="57">
        <v>0</v>
      </c>
      <c r="F86" s="58">
        <v>0</v>
      </c>
      <c r="G86" s="58">
        <v>0</v>
      </c>
      <c r="H86" s="58">
        <v>34.38</v>
      </c>
      <c r="I86" s="58">
        <v>36.94</v>
      </c>
      <c r="J86" s="66">
        <v>110.9</v>
      </c>
      <c r="XEA86" s="67"/>
      <c r="XEB86" s="67"/>
      <c r="XEC86" s="67"/>
      <c r="XED86" s="67"/>
      <c r="XEE86" s="67"/>
      <c r="XEF86" s="67"/>
      <c r="XEG86" s="67"/>
      <c r="XEH86" s="67"/>
      <c r="XEI86" s="67"/>
      <c r="XEJ86" s="67"/>
      <c r="XEK86" s="67"/>
      <c r="XEL86" s="67"/>
      <c r="XEM86" s="67"/>
    </row>
    <row r="87" s="46" customFormat="true" spans="1:16367">
      <c r="A87" s="62" t="s">
        <v>95</v>
      </c>
      <c r="B87" s="57">
        <v>77.1</v>
      </c>
      <c r="C87" s="57">
        <v>3.72</v>
      </c>
      <c r="D87" s="57">
        <v>0</v>
      </c>
      <c r="E87" s="57">
        <v>0</v>
      </c>
      <c r="F87" s="58">
        <v>0</v>
      </c>
      <c r="G87" s="58">
        <v>0</v>
      </c>
      <c r="H87" s="58">
        <v>32.35</v>
      </c>
      <c r="I87" s="58">
        <v>31.51</v>
      </c>
      <c r="J87" s="66">
        <v>144.68</v>
      </c>
      <c r="XEA87" s="67"/>
      <c r="XEB87" s="67"/>
      <c r="XEC87" s="67"/>
      <c r="XED87" s="67"/>
      <c r="XEE87" s="67"/>
      <c r="XEF87" s="67"/>
      <c r="XEG87" s="67"/>
      <c r="XEH87" s="67"/>
      <c r="XEI87" s="67"/>
      <c r="XEJ87" s="67"/>
      <c r="XEK87" s="67"/>
      <c r="XEL87" s="67"/>
      <c r="XEM87" s="67"/>
    </row>
    <row r="88" s="46" customFormat="true" spans="1:16367">
      <c r="A88" s="62" t="s">
        <v>96</v>
      </c>
      <c r="B88" s="57">
        <v>27.81</v>
      </c>
      <c r="C88" s="57">
        <v>4.65</v>
      </c>
      <c r="D88" s="57">
        <v>0</v>
      </c>
      <c r="E88" s="57">
        <v>0</v>
      </c>
      <c r="F88" s="58">
        <v>0</v>
      </c>
      <c r="G88" s="58">
        <v>0</v>
      </c>
      <c r="H88" s="58">
        <v>7.48</v>
      </c>
      <c r="I88" s="58">
        <v>29.77</v>
      </c>
      <c r="J88" s="66">
        <v>69.71</v>
      </c>
      <c r="XEA88" s="67"/>
      <c r="XEB88" s="67"/>
      <c r="XEC88" s="67"/>
      <c r="XED88" s="67"/>
      <c r="XEE88" s="67"/>
      <c r="XEF88" s="67"/>
      <c r="XEG88" s="67"/>
      <c r="XEH88" s="67"/>
      <c r="XEI88" s="67"/>
      <c r="XEJ88" s="67"/>
      <c r="XEK88" s="67"/>
      <c r="XEL88" s="67"/>
      <c r="XEM88" s="67"/>
    </row>
    <row r="89" s="46" customFormat="true" spans="1:16367">
      <c r="A89" s="62" t="s">
        <v>97</v>
      </c>
      <c r="B89" s="57">
        <v>83.8</v>
      </c>
      <c r="C89" s="57">
        <v>4.96</v>
      </c>
      <c r="D89" s="57">
        <v>0</v>
      </c>
      <c r="E89" s="57">
        <v>0</v>
      </c>
      <c r="F89" s="58">
        <v>0</v>
      </c>
      <c r="G89" s="58">
        <v>0</v>
      </c>
      <c r="H89" s="58">
        <v>3.3</v>
      </c>
      <c r="I89" s="58">
        <v>34.02</v>
      </c>
      <c r="J89" s="66">
        <v>126.08</v>
      </c>
      <c r="XEA89" s="67"/>
      <c r="XEB89" s="67"/>
      <c r="XEC89" s="67"/>
      <c r="XED89" s="67"/>
      <c r="XEE89" s="67"/>
      <c r="XEF89" s="67"/>
      <c r="XEG89" s="67"/>
      <c r="XEH89" s="67"/>
      <c r="XEI89" s="67"/>
      <c r="XEJ89" s="67"/>
      <c r="XEK89" s="67"/>
      <c r="XEL89" s="67"/>
      <c r="XEM89" s="67"/>
    </row>
    <row r="90" s="46" customFormat="true" spans="1:16367">
      <c r="A90" s="62" t="s">
        <v>98</v>
      </c>
      <c r="B90" s="57">
        <v>117.98</v>
      </c>
      <c r="C90" s="57">
        <v>4.72</v>
      </c>
      <c r="D90" s="57">
        <v>0</v>
      </c>
      <c r="E90" s="57">
        <v>0</v>
      </c>
      <c r="F90" s="58">
        <v>0</v>
      </c>
      <c r="G90" s="58">
        <v>0</v>
      </c>
      <c r="H90" s="58">
        <v>0.88</v>
      </c>
      <c r="I90" s="58">
        <v>27.78</v>
      </c>
      <c r="J90" s="66">
        <v>151.36</v>
      </c>
      <c r="XEA90" s="67"/>
      <c r="XEB90" s="67"/>
      <c r="XEC90" s="67"/>
      <c r="XED90" s="67"/>
      <c r="XEE90" s="67"/>
      <c r="XEF90" s="67"/>
      <c r="XEG90" s="67"/>
      <c r="XEH90" s="67"/>
      <c r="XEI90" s="67"/>
      <c r="XEJ90" s="67"/>
      <c r="XEK90" s="67"/>
      <c r="XEL90" s="67"/>
      <c r="XEM90" s="67"/>
    </row>
    <row r="91" s="46" customFormat="true" spans="1:16367">
      <c r="A91" s="62" t="s">
        <v>99</v>
      </c>
      <c r="B91" s="57">
        <v>49.94</v>
      </c>
      <c r="C91" s="57">
        <v>5.26</v>
      </c>
      <c r="D91" s="57">
        <v>0</v>
      </c>
      <c r="E91" s="57">
        <v>0</v>
      </c>
      <c r="F91" s="58">
        <v>0</v>
      </c>
      <c r="G91" s="58">
        <v>0</v>
      </c>
      <c r="H91" s="58">
        <v>4.02</v>
      </c>
      <c r="I91" s="58">
        <v>28.27</v>
      </c>
      <c r="J91" s="66">
        <v>87.49</v>
      </c>
      <c r="XEA91" s="67"/>
      <c r="XEB91" s="67"/>
      <c r="XEC91" s="67"/>
      <c r="XED91" s="67"/>
      <c r="XEE91" s="67"/>
      <c r="XEF91" s="67"/>
      <c r="XEG91" s="67"/>
      <c r="XEH91" s="67"/>
      <c r="XEI91" s="67"/>
      <c r="XEJ91" s="67"/>
      <c r="XEK91" s="67"/>
      <c r="XEL91" s="67"/>
      <c r="XEM91" s="67"/>
    </row>
    <row r="92" s="46" customFormat="true" spans="1:16367">
      <c r="A92" s="62" t="s">
        <v>100</v>
      </c>
      <c r="B92" s="57">
        <v>67.22</v>
      </c>
      <c r="C92" s="57">
        <v>5.11</v>
      </c>
      <c r="D92" s="57">
        <v>0</v>
      </c>
      <c r="E92" s="57">
        <v>0</v>
      </c>
      <c r="F92" s="58">
        <v>0</v>
      </c>
      <c r="G92" s="58">
        <v>0</v>
      </c>
      <c r="H92" s="58">
        <v>1.03</v>
      </c>
      <c r="I92" s="58">
        <v>22.49</v>
      </c>
      <c r="J92" s="66">
        <v>95.85</v>
      </c>
      <c r="XEA92" s="67"/>
      <c r="XEB92" s="67"/>
      <c r="XEC92" s="67"/>
      <c r="XED92" s="67"/>
      <c r="XEE92" s="67"/>
      <c r="XEF92" s="67"/>
      <c r="XEG92" s="67"/>
      <c r="XEH92" s="67"/>
      <c r="XEI92" s="67"/>
      <c r="XEJ92" s="67"/>
      <c r="XEK92" s="67"/>
      <c r="XEL92" s="67"/>
      <c r="XEM92" s="67"/>
    </row>
    <row r="93" s="46" customFormat="true" spans="1:16367">
      <c r="A93" s="62" t="s">
        <v>101</v>
      </c>
      <c r="B93" s="57">
        <v>41.01</v>
      </c>
      <c r="C93" s="57">
        <v>9.23</v>
      </c>
      <c r="D93" s="57">
        <v>0</v>
      </c>
      <c r="E93" s="57">
        <v>0</v>
      </c>
      <c r="F93" s="58">
        <v>0</v>
      </c>
      <c r="G93" s="58">
        <v>0</v>
      </c>
      <c r="H93" s="58">
        <v>2.93</v>
      </c>
      <c r="I93" s="58">
        <v>26.56</v>
      </c>
      <c r="J93" s="66">
        <v>79.73</v>
      </c>
      <c r="XEA93" s="67"/>
      <c r="XEB93" s="67"/>
      <c r="XEC93" s="67"/>
      <c r="XED93" s="67"/>
      <c r="XEE93" s="67"/>
      <c r="XEF93" s="67"/>
      <c r="XEG93" s="67"/>
      <c r="XEH93" s="67"/>
      <c r="XEI93" s="67"/>
      <c r="XEJ93" s="67"/>
      <c r="XEK93" s="67"/>
      <c r="XEL93" s="67"/>
      <c r="XEM93" s="67"/>
    </row>
    <row r="94" s="46" customFormat="true" spans="1:16367">
      <c r="A94" s="62" t="s">
        <v>102</v>
      </c>
      <c r="B94" s="57">
        <v>65.22</v>
      </c>
      <c r="C94" s="57">
        <v>5.15</v>
      </c>
      <c r="D94" s="57">
        <v>0</v>
      </c>
      <c r="E94" s="57">
        <v>0</v>
      </c>
      <c r="F94" s="58">
        <v>0</v>
      </c>
      <c r="G94" s="58">
        <v>0</v>
      </c>
      <c r="H94" s="58">
        <v>0.23</v>
      </c>
      <c r="I94" s="58">
        <v>24.04</v>
      </c>
      <c r="J94" s="66">
        <v>94.64</v>
      </c>
      <c r="XEA94" s="67"/>
      <c r="XEB94" s="67"/>
      <c r="XEC94" s="67"/>
      <c r="XED94" s="67"/>
      <c r="XEE94" s="67"/>
      <c r="XEF94" s="67"/>
      <c r="XEG94" s="67"/>
      <c r="XEH94" s="67"/>
      <c r="XEI94" s="67"/>
      <c r="XEJ94" s="67"/>
      <c r="XEK94" s="67"/>
      <c r="XEL94" s="67"/>
      <c r="XEM94" s="67"/>
    </row>
    <row r="95" s="46" customFormat="true" spans="1:16367">
      <c r="A95" s="62" t="s">
        <v>103</v>
      </c>
      <c r="B95" s="57">
        <v>48.03</v>
      </c>
      <c r="C95" s="57">
        <v>3.68</v>
      </c>
      <c r="D95" s="57">
        <v>0</v>
      </c>
      <c r="E95" s="57">
        <v>0</v>
      </c>
      <c r="F95" s="58">
        <v>0</v>
      </c>
      <c r="G95" s="58">
        <v>0</v>
      </c>
      <c r="H95" s="58">
        <v>0.23</v>
      </c>
      <c r="I95" s="58">
        <v>21.59</v>
      </c>
      <c r="J95" s="66">
        <v>73.53</v>
      </c>
      <c r="XEA95" s="67"/>
      <c r="XEB95" s="67"/>
      <c r="XEC95" s="67"/>
      <c r="XED95" s="67"/>
      <c r="XEE95" s="67"/>
      <c r="XEF95" s="67"/>
      <c r="XEG95" s="67"/>
      <c r="XEH95" s="67"/>
      <c r="XEI95" s="67"/>
      <c r="XEJ95" s="67"/>
      <c r="XEK95" s="67"/>
      <c r="XEL95" s="67"/>
      <c r="XEM95" s="67"/>
    </row>
    <row r="96" s="46" customFormat="true" spans="1:16367">
      <c r="A96" s="62" t="s">
        <v>104</v>
      </c>
      <c r="B96" s="57">
        <v>33.47</v>
      </c>
      <c r="C96" s="57">
        <v>3.04</v>
      </c>
      <c r="D96" s="57">
        <v>0</v>
      </c>
      <c r="E96" s="57">
        <v>0</v>
      </c>
      <c r="F96" s="58">
        <v>0</v>
      </c>
      <c r="G96" s="58">
        <v>0</v>
      </c>
      <c r="H96" s="58">
        <v>0.23</v>
      </c>
      <c r="I96" s="58">
        <v>27.63</v>
      </c>
      <c r="J96" s="66">
        <v>64.37</v>
      </c>
      <c r="XEA96" s="67"/>
      <c r="XEB96" s="67"/>
      <c r="XEC96" s="67"/>
      <c r="XED96" s="67"/>
      <c r="XEE96" s="67"/>
      <c r="XEF96" s="67"/>
      <c r="XEG96" s="67"/>
      <c r="XEH96" s="67"/>
      <c r="XEI96" s="67"/>
      <c r="XEJ96" s="67"/>
      <c r="XEK96" s="67"/>
      <c r="XEL96" s="67"/>
      <c r="XEM96" s="67"/>
    </row>
    <row r="97" s="46" customFormat="true" spans="1:16367">
      <c r="A97" s="62" t="s">
        <v>105</v>
      </c>
      <c r="B97" s="57">
        <v>51.84</v>
      </c>
      <c r="C97" s="57">
        <v>6.95</v>
      </c>
      <c r="D97" s="57">
        <v>0</v>
      </c>
      <c r="E97" s="57">
        <v>0</v>
      </c>
      <c r="F97" s="58">
        <v>0</v>
      </c>
      <c r="G97" s="58">
        <v>0</v>
      </c>
      <c r="H97" s="58">
        <v>1.73</v>
      </c>
      <c r="I97" s="58">
        <v>67.2</v>
      </c>
      <c r="J97" s="66">
        <v>127.72</v>
      </c>
      <c r="XEA97" s="67"/>
      <c r="XEB97" s="67"/>
      <c r="XEC97" s="67"/>
      <c r="XED97" s="67"/>
      <c r="XEE97" s="67"/>
      <c r="XEF97" s="67"/>
      <c r="XEG97" s="67"/>
      <c r="XEH97" s="67"/>
      <c r="XEI97" s="67"/>
      <c r="XEJ97" s="67"/>
      <c r="XEK97" s="67"/>
      <c r="XEL97" s="67"/>
      <c r="XEM97" s="67"/>
    </row>
    <row r="98" s="46" customFormat="true" spans="1:16367">
      <c r="A98" s="62" t="s">
        <v>106</v>
      </c>
      <c r="B98" s="57">
        <v>26.75</v>
      </c>
      <c r="C98" s="57">
        <v>3.24</v>
      </c>
      <c r="D98" s="57">
        <v>0</v>
      </c>
      <c r="E98" s="57">
        <v>0</v>
      </c>
      <c r="F98" s="58">
        <v>0</v>
      </c>
      <c r="G98" s="58">
        <v>0</v>
      </c>
      <c r="H98" s="58">
        <v>4.04</v>
      </c>
      <c r="I98" s="58">
        <v>20.62</v>
      </c>
      <c r="J98" s="66">
        <v>54.65</v>
      </c>
      <c r="XEA98" s="67"/>
      <c r="XEB98" s="67"/>
      <c r="XEC98" s="67"/>
      <c r="XED98" s="67"/>
      <c r="XEE98" s="67"/>
      <c r="XEF98" s="67"/>
      <c r="XEG98" s="67"/>
      <c r="XEH98" s="67"/>
      <c r="XEI98" s="67"/>
      <c r="XEJ98" s="67"/>
      <c r="XEK98" s="67"/>
      <c r="XEL98" s="67"/>
      <c r="XEM98" s="67"/>
    </row>
    <row r="99" s="46" customFormat="true" spans="1:16367">
      <c r="A99" s="62" t="s">
        <v>107</v>
      </c>
      <c r="B99" s="57">
        <v>53.15</v>
      </c>
      <c r="C99" s="57">
        <v>7.35</v>
      </c>
      <c r="D99" s="57">
        <v>0</v>
      </c>
      <c r="E99" s="57">
        <v>0</v>
      </c>
      <c r="F99" s="58">
        <v>0</v>
      </c>
      <c r="G99" s="58">
        <v>16</v>
      </c>
      <c r="H99" s="58">
        <v>1.23</v>
      </c>
      <c r="I99" s="58">
        <v>39.98</v>
      </c>
      <c r="J99" s="66">
        <v>117.71</v>
      </c>
      <c r="XEA99" s="67"/>
      <c r="XEB99" s="67"/>
      <c r="XEC99" s="67"/>
      <c r="XED99" s="67"/>
      <c r="XEE99" s="67"/>
      <c r="XEF99" s="67"/>
      <c r="XEG99" s="67"/>
      <c r="XEH99" s="67"/>
      <c r="XEI99" s="67"/>
      <c r="XEJ99" s="67"/>
      <c r="XEK99" s="67"/>
      <c r="XEL99" s="67"/>
      <c r="XEM99" s="67"/>
    </row>
    <row r="100" s="46" customFormat="true" spans="1:16367">
      <c r="A100" s="62" t="s">
        <v>108</v>
      </c>
      <c r="B100" s="57">
        <v>41.08</v>
      </c>
      <c r="C100" s="57">
        <v>5.82</v>
      </c>
      <c r="D100" s="57">
        <v>0</v>
      </c>
      <c r="E100" s="57">
        <v>0</v>
      </c>
      <c r="F100" s="58">
        <v>0</v>
      </c>
      <c r="G100" s="58">
        <v>0</v>
      </c>
      <c r="H100" s="58">
        <v>0.23</v>
      </c>
      <c r="I100" s="58">
        <v>38.68</v>
      </c>
      <c r="J100" s="66">
        <v>85.81</v>
      </c>
      <c r="XEA100" s="67"/>
      <c r="XEB100" s="67"/>
      <c r="XEC100" s="67"/>
      <c r="XED100" s="67"/>
      <c r="XEE100" s="67"/>
      <c r="XEF100" s="67"/>
      <c r="XEG100" s="67"/>
      <c r="XEH100" s="67"/>
      <c r="XEI100" s="67"/>
      <c r="XEJ100" s="67"/>
      <c r="XEK100" s="67"/>
      <c r="XEL100" s="67"/>
      <c r="XEM100" s="67"/>
    </row>
    <row r="101" s="46" customFormat="true" spans="1:16367">
      <c r="A101" s="62" t="s">
        <v>109</v>
      </c>
      <c r="B101" s="57">
        <v>61.53</v>
      </c>
      <c r="C101" s="57">
        <v>12.36</v>
      </c>
      <c r="D101" s="57">
        <v>0</v>
      </c>
      <c r="E101" s="57">
        <v>0</v>
      </c>
      <c r="F101" s="58">
        <v>0</v>
      </c>
      <c r="G101" s="58">
        <v>0</v>
      </c>
      <c r="H101" s="58">
        <v>5.71</v>
      </c>
      <c r="I101" s="58">
        <v>59.52</v>
      </c>
      <c r="J101" s="66">
        <v>139.12</v>
      </c>
      <c r="XEA101" s="67"/>
      <c r="XEB101" s="67"/>
      <c r="XEC101" s="67"/>
      <c r="XED101" s="67"/>
      <c r="XEE101" s="67"/>
      <c r="XEF101" s="67"/>
      <c r="XEG101" s="67"/>
      <c r="XEH101" s="67"/>
      <c r="XEI101" s="67"/>
      <c r="XEJ101" s="67"/>
      <c r="XEK101" s="67"/>
      <c r="XEL101" s="67"/>
      <c r="XEM101" s="67"/>
    </row>
    <row r="102" s="46" customFormat="true" spans="1:16367">
      <c r="A102" s="62" t="s">
        <v>110</v>
      </c>
      <c r="B102" s="57">
        <v>45.37</v>
      </c>
      <c r="C102" s="57">
        <v>10.63</v>
      </c>
      <c r="D102" s="57">
        <v>0</v>
      </c>
      <c r="E102" s="57">
        <v>0</v>
      </c>
      <c r="F102" s="58">
        <v>0</v>
      </c>
      <c r="G102" s="58">
        <v>0</v>
      </c>
      <c r="H102" s="58">
        <v>2.65</v>
      </c>
      <c r="I102" s="58">
        <v>43.93</v>
      </c>
      <c r="J102" s="66">
        <v>102.58</v>
      </c>
      <c r="XEA102" s="67"/>
      <c r="XEB102" s="67"/>
      <c r="XEC102" s="67"/>
      <c r="XED102" s="67"/>
      <c r="XEE102" s="67"/>
      <c r="XEF102" s="67"/>
      <c r="XEG102" s="67"/>
      <c r="XEH102" s="67"/>
      <c r="XEI102" s="67"/>
      <c r="XEJ102" s="67"/>
      <c r="XEK102" s="67"/>
      <c r="XEL102" s="67"/>
      <c r="XEM102" s="67"/>
    </row>
    <row r="103" s="46" customFormat="true" spans="1:16367">
      <c r="A103" s="62" t="s">
        <v>111</v>
      </c>
      <c r="B103" s="57">
        <v>45.19</v>
      </c>
      <c r="C103" s="57">
        <v>10.28</v>
      </c>
      <c r="D103" s="57">
        <v>0</v>
      </c>
      <c r="E103" s="57">
        <v>0</v>
      </c>
      <c r="F103" s="58">
        <v>0</v>
      </c>
      <c r="G103" s="58">
        <v>0</v>
      </c>
      <c r="H103" s="58">
        <v>11.54</v>
      </c>
      <c r="I103" s="58">
        <v>53.49</v>
      </c>
      <c r="J103" s="66">
        <v>120.5</v>
      </c>
      <c r="XEA103" s="67"/>
      <c r="XEB103" s="67"/>
      <c r="XEC103" s="67"/>
      <c r="XED103" s="67"/>
      <c r="XEE103" s="67"/>
      <c r="XEF103" s="67"/>
      <c r="XEG103" s="67"/>
      <c r="XEH103" s="67"/>
      <c r="XEI103" s="67"/>
      <c r="XEJ103" s="67"/>
      <c r="XEK103" s="67"/>
      <c r="XEL103" s="67"/>
      <c r="XEM103" s="67"/>
    </row>
    <row r="104" s="46" customFormat="true" spans="1:16367">
      <c r="A104" s="62" t="s">
        <v>112</v>
      </c>
      <c r="B104" s="57">
        <v>26.1</v>
      </c>
      <c r="C104" s="57">
        <v>9.19</v>
      </c>
      <c r="D104" s="57">
        <v>0</v>
      </c>
      <c r="E104" s="57">
        <v>0</v>
      </c>
      <c r="F104" s="58">
        <v>0</v>
      </c>
      <c r="G104" s="58">
        <v>0</v>
      </c>
      <c r="H104" s="58">
        <v>4.38</v>
      </c>
      <c r="I104" s="58">
        <v>47.32</v>
      </c>
      <c r="J104" s="66">
        <v>86.99</v>
      </c>
      <c r="XEA104" s="67"/>
      <c r="XEB104" s="67"/>
      <c r="XEC104" s="67"/>
      <c r="XED104" s="67"/>
      <c r="XEE104" s="67"/>
      <c r="XEF104" s="67"/>
      <c r="XEG104" s="67"/>
      <c r="XEH104" s="67"/>
      <c r="XEI104" s="67"/>
      <c r="XEJ104" s="67"/>
      <c r="XEK104" s="67"/>
      <c r="XEL104" s="67"/>
      <c r="XEM104" s="67"/>
    </row>
    <row r="105" s="46" customFormat="true" spans="1:16367">
      <c r="A105" s="62" t="s">
        <v>113</v>
      </c>
      <c r="B105" s="57">
        <v>77.54</v>
      </c>
      <c r="C105" s="57">
        <v>3.59</v>
      </c>
      <c r="D105" s="57">
        <v>0</v>
      </c>
      <c r="E105" s="57">
        <v>0</v>
      </c>
      <c r="F105" s="58">
        <v>0</v>
      </c>
      <c r="G105" s="58">
        <v>0</v>
      </c>
      <c r="H105" s="58">
        <v>0.23</v>
      </c>
      <c r="I105" s="58">
        <v>30.01</v>
      </c>
      <c r="J105" s="66">
        <v>111.37</v>
      </c>
      <c r="XEA105" s="67"/>
      <c r="XEB105" s="67"/>
      <c r="XEC105" s="67"/>
      <c r="XED105" s="67"/>
      <c r="XEE105" s="67"/>
      <c r="XEF105" s="67"/>
      <c r="XEG105" s="67"/>
      <c r="XEH105" s="67"/>
      <c r="XEI105" s="67"/>
      <c r="XEJ105" s="67"/>
      <c r="XEK105" s="67"/>
      <c r="XEL105" s="67"/>
      <c r="XEM105" s="67"/>
    </row>
    <row r="106" s="46" customFormat="true" spans="1:16367">
      <c r="A106" s="62" t="s">
        <v>114</v>
      </c>
      <c r="B106" s="57">
        <v>34.79</v>
      </c>
      <c r="C106" s="57">
        <v>7.99</v>
      </c>
      <c r="D106" s="57">
        <v>0</v>
      </c>
      <c r="E106" s="57">
        <v>0</v>
      </c>
      <c r="F106" s="58">
        <v>0</v>
      </c>
      <c r="G106" s="58">
        <v>0</v>
      </c>
      <c r="H106" s="58">
        <v>12.66</v>
      </c>
      <c r="I106" s="58">
        <v>37.61</v>
      </c>
      <c r="J106" s="66">
        <v>93.05</v>
      </c>
      <c r="XEA106" s="67"/>
      <c r="XEB106" s="67"/>
      <c r="XEC106" s="67"/>
      <c r="XED106" s="67"/>
      <c r="XEE106" s="67"/>
      <c r="XEF106" s="67"/>
      <c r="XEG106" s="67"/>
      <c r="XEH106" s="67"/>
      <c r="XEI106" s="67"/>
      <c r="XEJ106" s="67"/>
      <c r="XEK106" s="67"/>
      <c r="XEL106" s="67"/>
      <c r="XEM106" s="67"/>
    </row>
    <row r="107" s="46" customFormat="true" spans="1:16367">
      <c r="A107" s="62" t="s">
        <v>115</v>
      </c>
      <c r="B107" s="57">
        <v>26.13</v>
      </c>
      <c r="C107" s="57">
        <v>4.78</v>
      </c>
      <c r="D107" s="57">
        <v>0</v>
      </c>
      <c r="E107" s="57">
        <v>0</v>
      </c>
      <c r="F107" s="58">
        <v>0</v>
      </c>
      <c r="G107" s="58">
        <v>0</v>
      </c>
      <c r="H107" s="58">
        <v>1.56</v>
      </c>
      <c r="I107" s="58">
        <v>46.93</v>
      </c>
      <c r="J107" s="66">
        <v>79.4</v>
      </c>
      <c r="XEA107" s="67"/>
      <c r="XEB107" s="67"/>
      <c r="XEC107" s="67"/>
      <c r="XED107" s="67"/>
      <c r="XEE107" s="67"/>
      <c r="XEF107" s="67"/>
      <c r="XEG107" s="67"/>
      <c r="XEH107" s="67"/>
      <c r="XEI107" s="67"/>
      <c r="XEJ107" s="67"/>
      <c r="XEK107" s="67"/>
      <c r="XEL107" s="67"/>
      <c r="XEM107" s="67"/>
    </row>
    <row r="108" s="46" customFormat="true" spans="1:16367">
      <c r="A108" s="62" t="s">
        <v>116</v>
      </c>
      <c r="B108" s="57">
        <v>78</v>
      </c>
      <c r="C108" s="57">
        <v>7.76</v>
      </c>
      <c r="D108" s="57">
        <v>0</v>
      </c>
      <c r="E108" s="57">
        <v>0</v>
      </c>
      <c r="F108" s="58">
        <v>0</v>
      </c>
      <c r="G108" s="58">
        <v>0</v>
      </c>
      <c r="H108" s="58">
        <v>9.37</v>
      </c>
      <c r="I108" s="58">
        <v>41.94</v>
      </c>
      <c r="J108" s="66">
        <v>137.07</v>
      </c>
      <c r="XEA108" s="67"/>
      <c r="XEB108" s="67"/>
      <c r="XEC108" s="67"/>
      <c r="XED108" s="67"/>
      <c r="XEE108" s="67"/>
      <c r="XEF108" s="67"/>
      <c r="XEG108" s="67"/>
      <c r="XEH108" s="67"/>
      <c r="XEI108" s="67"/>
      <c r="XEJ108" s="67"/>
      <c r="XEK108" s="67"/>
      <c r="XEL108" s="67"/>
      <c r="XEM108" s="67"/>
    </row>
    <row r="109" s="46" customFormat="true" spans="1:16367">
      <c r="A109" s="69" t="s">
        <v>117</v>
      </c>
      <c r="B109" s="57">
        <v>17.26</v>
      </c>
      <c r="C109" s="57">
        <v>0.91</v>
      </c>
      <c r="D109" s="57">
        <v>0</v>
      </c>
      <c r="E109" s="57">
        <v>31.92</v>
      </c>
      <c r="F109" s="58">
        <v>0</v>
      </c>
      <c r="G109" s="58">
        <v>0</v>
      </c>
      <c r="H109" s="58">
        <v>0.62</v>
      </c>
      <c r="I109" s="58">
        <v>46.16</v>
      </c>
      <c r="J109" s="66">
        <v>96.87</v>
      </c>
      <c r="XEA109" s="67"/>
      <c r="XEB109" s="67"/>
      <c r="XEC109" s="67"/>
      <c r="XED109" s="67"/>
      <c r="XEE109" s="67"/>
      <c r="XEF109" s="67"/>
      <c r="XEG109" s="67"/>
      <c r="XEH109" s="67"/>
      <c r="XEI109" s="67"/>
      <c r="XEJ109" s="67"/>
      <c r="XEK109" s="67"/>
      <c r="XEL109" s="67"/>
      <c r="XEM109" s="67"/>
    </row>
    <row r="110" s="46" customFormat="true" spans="1:16367">
      <c r="A110" s="69" t="s">
        <v>118</v>
      </c>
      <c r="B110" s="57">
        <v>71.1</v>
      </c>
      <c r="C110" s="57">
        <v>1.12</v>
      </c>
      <c r="D110" s="57">
        <v>14.79</v>
      </c>
      <c r="E110" s="57">
        <v>27.77</v>
      </c>
      <c r="F110" s="58">
        <v>0</v>
      </c>
      <c r="G110" s="58">
        <v>0</v>
      </c>
      <c r="H110" s="58">
        <v>6.27</v>
      </c>
      <c r="I110" s="58">
        <v>29.03</v>
      </c>
      <c r="J110" s="66">
        <v>150.08</v>
      </c>
      <c r="XEA110" s="67"/>
      <c r="XEB110" s="67"/>
      <c r="XEC110" s="67"/>
      <c r="XED110" s="67"/>
      <c r="XEE110" s="67"/>
      <c r="XEF110" s="67"/>
      <c r="XEG110" s="67"/>
      <c r="XEH110" s="67"/>
      <c r="XEI110" s="67"/>
      <c r="XEJ110" s="67"/>
      <c r="XEK110" s="67"/>
      <c r="XEL110" s="67"/>
      <c r="XEM110" s="67"/>
    </row>
    <row r="111" s="46" customFormat="true" spans="1:16367">
      <c r="A111" s="69" t="s">
        <v>119</v>
      </c>
      <c r="B111" s="57">
        <v>25.79</v>
      </c>
      <c r="C111" s="57">
        <v>0.82</v>
      </c>
      <c r="D111" s="57">
        <v>0</v>
      </c>
      <c r="E111" s="57">
        <v>0</v>
      </c>
      <c r="F111" s="58">
        <v>0</v>
      </c>
      <c r="G111" s="58">
        <v>0</v>
      </c>
      <c r="H111" s="58">
        <v>0.79</v>
      </c>
      <c r="I111" s="58">
        <v>22.05</v>
      </c>
      <c r="J111" s="66">
        <v>49.45</v>
      </c>
      <c r="XEA111" s="67"/>
      <c r="XEB111" s="67"/>
      <c r="XEC111" s="67"/>
      <c r="XED111" s="67"/>
      <c r="XEE111" s="67"/>
      <c r="XEF111" s="67"/>
      <c r="XEG111" s="67"/>
      <c r="XEH111" s="67"/>
      <c r="XEI111" s="67"/>
      <c r="XEJ111" s="67"/>
      <c r="XEK111" s="67"/>
      <c r="XEL111" s="67"/>
      <c r="XEM111" s="67"/>
    </row>
    <row r="112" s="46" customFormat="true" spans="1:16367">
      <c r="A112" s="69" t="s">
        <v>120</v>
      </c>
      <c r="B112" s="57">
        <v>15.41</v>
      </c>
      <c r="C112" s="57">
        <v>0.79</v>
      </c>
      <c r="D112" s="57">
        <v>12.22</v>
      </c>
      <c r="E112" s="57">
        <v>0</v>
      </c>
      <c r="F112" s="58">
        <v>0</v>
      </c>
      <c r="G112" s="58">
        <v>0</v>
      </c>
      <c r="H112" s="58">
        <v>0.62</v>
      </c>
      <c r="I112" s="58">
        <v>23.06</v>
      </c>
      <c r="J112" s="66">
        <v>52.1</v>
      </c>
      <c r="XEA112" s="67"/>
      <c r="XEB112" s="67"/>
      <c r="XEC112" s="67"/>
      <c r="XED112" s="67"/>
      <c r="XEE112" s="67"/>
      <c r="XEF112" s="67"/>
      <c r="XEG112" s="67"/>
      <c r="XEH112" s="67"/>
      <c r="XEI112" s="67"/>
      <c r="XEJ112" s="67"/>
      <c r="XEK112" s="67"/>
      <c r="XEL112" s="67"/>
      <c r="XEM112" s="67"/>
    </row>
    <row r="113" s="46" customFormat="true" spans="1:16367">
      <c r="A113" s="69" t="s">
        <v>121</v>
      </c>
      <c r="B113" s="57">
        <v>29.57</v>
      </c>
      <c r="C113" s="57">
        <v>4.23</v>
      </c>
      <c r="D113" s="57">
        <v>0</v>
      </c>
      <c r="E113" s="57">
        <v>0</v>
      </c>
      <c r="F113" s="58">
        <v>0</v>
      </c>
      <c r="G113" s="58">
        <v>0</v>
      </c>
      <c r="H113" s="58">
        <v>9.8</v>
      </c>
      <c r="I113" s="58">
        <v>29.14</v>
      </c>
      <c r="J113" s="66">
        <v>72.74</v>
      </c>
      <c r="XEA113" s="67"/>
      <c r="XEB113" s="67"/>
      <c r="XEC113" s="67"/>
      <c r="XED113" s="67"/>
      <c r="XEE113" s="67"/>
      <c r="XEF113" s="67"/>
      <c r="XEG113" s="67"/>
      <c r="XEH113" s="67"/>
      <c r="XEI113" s="67"/>
      <c r="XEJ113" s="67"/>
      <c r="XEK113" s="67"/>
      <c r="XEL113" s="67"/>
      <c r="XEM113" s="67"/>
    </row>
    <row r="114" s="46" customFormat="true" spans="1:16367">
      <c r="A114" s="69" t="s">
        <v>122</v>
      </c>
      <c r="B114" s="57">
        <v>24.22</v>
      </c>
      <c r="C114" s="57">
        <v>1.93</v>
      </c>
      <c r="D114" s="57">
        <v>0</v>
      </c>
      <c r="E114" s="57">
        <v>0</v>
      </c>
      <c r="F114" s="58">
        <v>0</v>
      </c>
      <c r="G114" s="58">
        <v>0</v>
      </c>
      <c r="H114" s="58">
        <v>1.5</v>
      </c>
      <c r="I114" s="58">
        <v>35.44</v>
      </c>
      <c r="J114" s="66">
        <v>63.09</v>
      </c>
      <c r="XEA114" s="67"/>
      <c r="XEB114" s="67"/>
      <c r="XEC114" s="67"/>
      <c r="XED114" s="67"/>
      <c r="XEE114" s="67"/>
      <c r="XEF114" s="67"/>
      <c r="XEG114" s="67"/>
      <c r="XEH114" s="67"/>
      <c r="XEI114" s="67"/>
      <c r="XEJ114" s="67"/>
      <c r="XEK114" s="67"/>
      <c r="XEL114" s="67"/>
      <c r="XEM114" s="67"/>
    </row>
    <row r="115" s="46" customFormat="true" spans="1:16367">
      <c r="A115" s="62" t="s">
        <v>123</v>
      </c>
      <c r="B115" s="57">
        <v>124.21</v>
      </c>
      <c r="C115" s="57">
        <v>10.71</v>
      </c>
      <c r="D115" s="57">
        <v>0</v>
      </c>
      <c r="E115" s="57">
        <v>23.05</v>
      </c>
      <c r="F115" s="58">
        <v>0</v>
      </c>
      <c r="G115" s="58">
        <v>0</v>
      </c>
      <c r="H115" s="58">
        <v>0.62</v>
      </c>
      <c r="I115" s="58">
        <v>47.58</v>
      </c>
      <c r="J115" s="66">
        <v>206.17</v>
      </c>
      <c r="XEA115" s="67"/>
      <c r="XEB115" s="67"/>
      <c r="XEC115" s="67"/>
      <c r="XED115" s="67"/>
      <c r="XEE115" s="67"/>
      <c r="XEF115" s="67"/>
      <c r="XEG115" s="67"/>
      <c r="XEH115" s="67"/>
      <c r="XEI115" s="67"/>
      <c r="XEJ115" s="67"/>
      <c r="XEK115" s="67"/>
      <c r="XEL115" s="67"/>
      <c r="XEM115" s="67"/>
    </row>
    <row r="116" s="46" customFormat="true" spans="1:16367">
      <c r="A116" s="62" t="s">
        <v>124</v>
      </c>
      <c r="B116" s="57">
        <v>74.42</v>
      </c>
      <c r="C116" s="57">
        <v>1.67</v>
      </c>
      <c r="D116" s="57">
        <v>0</v>
      </c>
      <c r="E116" s="57">
        <v>2.13</v>
      </c>
      <c r="F116" s="58">
        <v>0</v>
      </c>
      <c r="G116" s="58">
        <v>0</v>
      </c>
      <c r="H116" s="58">
        <v>5.96</v>
      </c>
      <c r="I116" s="58">
        <v>31.05</v>
      </c>
      <c r="J116" s="66">
        <v>115.23</v>
      </c>
      <c r="XEA116" s="67"/>
      <c r="XEB116" s="67"/>
      <c r="XEC116" s="67"/>
      <c r="XED116" s="67"/>
      <c r="XEE116" s="67"/>
      <c r="XEF116" s="67"/>
      <c r="XEG116" s="67"/>
      <c r="XEH116" s="67"/>
      <c r="XEI116" s="67"/>
      <c r="XEJ116" s="67"/>
      <c r="XEK116" s="67"/>
      <c r="XEL116" s="67"/>
      <c r="XEM116" s="67"/>
    </row>
    <row r="117" s="46" customFormat="true" spans="1:16367">
      <c r="A117" s="62" t="s">
        <v>125</v>
      </c>
      <c r="B117" s="57">
        <v>19.37</v>
      </c>
      <c r="C117" s="57">
        <v>1.3</v>
      </c>
      <c r="D117" s="57">
        <v>0</v>
      </c>
      <c r="E117" s="57">
        <v>21.36</v>
      </c>
      <c r="F117" s="58">
        <v>0</v>
      </c>
      <c r="G117" s="58">
        <v>0</v>
      </c>
      <c r="H117" s="58">
        <v>0.62</v>
      </c>
      <c r="I117" s="58">
        <v>25.08</v>
      </c>
      <c r="J117" s="66">
        <v>67.73</v>
      </c>
      <c r="XEA117" s="67"/>
      <c r="XEB117" s="67"/>
      <c r="XEC117" s="67"/>
      <c r="XED117" s="67"/>
      <c r="XEE117" s="67"/>
      <c r="XEF117" s="67"/>
      <c r="XEG117" s="67"/>
      <c r="XEH117" s="67"/>
      <c r="XEI117" s="67"/>
      <c r="XEJ117" s="67"/>
      <c r="XEK117" s="67"/>
      <c r="XEL117" s="67"/>
      <c r="XEM117" s="67"/>
    </row>
    <row r="118" s="46" customFormat="true" spans="1:16367">
      <c r="A118" s="62" t="s">
        <v>126</v>
      </c>
      <c r="B118" s="57">
        <v>72.13</v>
      </c>
      <c r="C118" s="57">
        <v>1.25</v>
      </c>
      <c r="D118" s="57">
        <v>0</v>
      </c>
      <c r="E118" s="57">
        <v>2.13</v>
      </c>
      <c r="F118" s="58">
        <v>0</v>
      </c>
      <c r="G118" s="58">
        <v>0</v>
      </c>
      <c r="H118" s="58">
        <v>9.05</v>
      </c>
      <c r="I118" s="58">
        <v>24.97</v>
      </c>
      <c r="J118" s="66">
        <v>109.53</v>
      </c>
      <c r="XEA118" s="67"/>
      <c r="XEB118" s="67"/>
      <c r="XEC118" s="67"/>
      <c r="XED118" s="67"/>
      <c r="XEE118" s="67"/>
      <c r="XEF118" s="67"/>
      <c r="XEG118" s="67"/>
      <c r="XEH118" s="67"/>
      <c r="XEI118" s="67"/>
      <c r="XEJ118" s="67"/>
      <c r="XEK118" s="67"/>
      <c r="XEL118" s="67"/>
      <c r="XEM118" s="67"/>
    </row>
    <row r="119" s="46" customFormat="true" spans="1:16367">
      <c r="A119" s="62" t="s">
        <v>127</v>
      </c>
      <c r="B119" s="57">
        <v>68.21</v>
      </c>
      <c r="C119" s="57">
        <v>9.15</v>
      </c>
      <c r="D119" s="57">
        <v>0</v>
      </c>
      <c r="E119" s="57">
        <v>0</v>
      </c>
      <c r="F119" s="58">
        <v>0</v>
      </c>
      <c r="G119" s="58">
        <v>0</v>
      </c>
      <c r="H119" s="58">
        <v>1.78</v>
      </c>
      <c r="I119" s="58">
        <v>76.42</v>
      </c>
      <c r="J119" s="66">
        <v>155.56</v>
      </c>
      <c r="XEA119" s="67"/>
      <c r="XEB119" s="67"/>
      <c r="XEC119" s="67"/>
      <c r="XED119" s="67"/>
      <c r="XEE119" s="67"/>
      <c r="XEF119" s="67"/>
      <c r="XEG119" s="67"/>
      <c r="XEH119" s="67"/>
      <c r="XEI119" s="67"/>
      <c r="XEJ119" s="67"/>
      <c r="XEK119" s="67"/>
      <c r="XEL119" s="67"/>
      <c r="XEM119" s="67"/>
    </row>
    <row r="120" s="46" customFormat="true" spans="1:16367">
      <c r="A120" s="62" t="s">
        <v>128</v>
      </c>
      <c r="B120" s="57">
        <v>90.96</v>
      </c>
      <c r="C120" s="57">
        <v>4.03</v>
      </c>
      <c r="D120" s="57">
        <v>0</v>
      </c>
      <c r="E120" s="57">
        <v>0</v>
      </c>
      <c r="F120" s="58">
        <v>0</v>
      </c>
      <c r="G120" s="58">
        <v>0</v>
      </c>
      <c r="H120" s="58">
        <v>22.01</v>
      </c>
      <c r="I120" s="58">
        <v>24</v>
      </c>
      <c r="J120" s="66">
        <v>141</v>
      </c>
      <c r="XEA120" s="67"/>
      <c r="XEB120" s="67"/>
      <c r="XEC120" s="67"/>
      <c r="XED120" s="67"/>
      <c r="XEE120" s="67"/>
      <c r="XEF120" s="67"/>
      <c r="XEG120" s="67"/>
      <c r="XEH120" s="67"/>
      <c r="XEI120" s="67"/>
      <c r="XEJ120" s="67"/>
      <c r="XEK120" s="67"/>
      <c r="XEL120" s="67"/>
      <c r="XEM120" s="67"/>
    </row>
  </sheetData>
  <mergeCells count="1">
    <mergeCell ref="A2:J2"/>
  </mergeCells>
  <printOptions horizontalCentered="true"/>
  <pageMargins left="0.550694444444444" right="0.550694444444444" top="0.786805555555556" bottom="0.786805555555556" header="0.511805555555556" footer="0.708333333333333"/>
  <pageSetup paperSize="9" scale="6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8"/>
  <sheetViews>
    <sheetView showZeros="0" workbookViewId="0">
      <selection activeCell="Q14" sqref="Q14"/>
    </sheetView>
  </sheetViews>
  <sheetFormatPr defaultColWidth="9" defaultRowHeight="14.25"/>
  <cols>
    <col min="1" max="1" width="20" style="4" customWidth="true"/>
    <col min="2" max="2" width="12.25" style="4" customWidth="true"/>
    <col min="3" max="4" width="7.5" style="4" customWidth="true"/>
    <col min="5" max="8" width="7.5" style="5" customWidth="true"/>
    <col min="9" max="9" width="7.5" style="6" customWidth="true"/>
    <col min="10" max="10" width="7" style="4" customWidth="true"/>
    <col min="11" max="11" width="6.125" style="4" customWidth="true"/>
    <col min="12" max="12" width="8.125" style="4" customWidth="true"/>
    <col min="13" max="13" width="10.375" style="4" customWidth="true"/>
    <col min="14" max="15" width="7.625" style="4" customWidth="true"/>
    <col min="16" max="16" width="8.625" style="4" customWidth="true"/>
    <col min="17" max="18" width="10.375" style="4" customWidth="true"/>
    <col min="19" max="19" width="8.25" style="4" customWidth="true"/>
    <col min="20" max="20" width="7.75" style="4" customWidth="true"/>
    <col min="21" max="21" width="10.375" style="4" customWidth="true"/>
    <col min="22" max="22" width="8.75" style="4" customWidth="true"/>
    <col min="23" max="23" width="12.125" style="4" customWidth="true"/>
    <col min="24" max="26" width="8.125" style="4" customWidth="true"/>
    <col min="27" max="27" width="8" style="4" customWidth="true"/>
    <col min="28" max="28" width="10.5" style="4" customWidth="true"/>
    <col min="29" max="16384" width="9" style="7"/>
  </cols>
  <sheetData>
    <row r="1" ht="18.75" spans="1:27">
      <c r="A1" s="8" t="s">
        <v>129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ht="33" customHeight="true" spans="1:28">
      <c r="A2" s="11" t="s">
        <v>130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ht="23" customHeight="true" spans="5:28">
      <c r="E3" s="4"/>
      <c r="F3" s="4"/>
      <c r="G3" s="4"/>
      <c r="H3" s="4"/>
      <c r="AB3" s="41" t="s">
        <v>2</v>
      </c>
    </row>
    <row r="4" ht="17.1" customHeight="true" spans="1:28">
      <c r="A4" s="13" t="s">
        <v>3</v>
      </c>
      <c r="B4" s="14" t="s">
        <v>131</v>
      </c>
      <c r="C4" s="15" t="s">
        <v>132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30"/>
      <c r="AB4" s="42" t="s">
        <v>13</v>
      </c>
    </row>
    <row r="5" ht="17.1" customHeight="true" spans="1:28">
      <c r="A5" s="13"/>
      <c r="B5" s="14"/>
      <c r="C5" s="15" t="s">
        <v>133</v>
      </c>
      <c r="D5" s="16"/>
      <c r="E5" s="16"/>
      <c r="F5" s="16"/>
      <c r="G5" s="16"/>
      <c r="H5" s="16"/>
      <c r="I5" s="30"/>
      <c r="J5" s="17" t="s">
        <v>134</v>
      </c>
      <c r="K5" s="17" t="s">
        <v>135</v>
      </c>
      <c r="L5" s="15" t="s">
        <v>136</v>
      </c>
      <c r="M5" s="16"/>
      <c r="N5" s="16"/>
      <c r="O5" s="30"/>
      <c r="P5" s="15" t="s">
        <v>137</v>
      </c>
      <c r="Q5" s="16"/>
      <c r="R5" s="30"/>
      <c r="S5" s="15" t="s">
        <v>138</v>
      </c>
      <c r="T5" s="16"/>
      <c r="U5" s="30"/>
      <c r="V5" s="17" t="s">
        <v>139</v>
      </c>
      <c r="W5" s="15" t="s">
        <v>140</v>
      </c>
      <c r="X5" s="16"/>
      <c r="Y5" s="16"/>
      <c r="Z5" s="30"/>
      <c r="AA5" s="17" t="s">
        <v>141</v>
      </c>
      <c r="AB5" s="43"/>
    </row>
    <row r="6" ht="45.75" customHeight="true" spans="1:28">
      <c r="A6" s="17"/>
      <c r="B6" s="18"/>
      <c r="C6" s="17" t="s">
        <v>142</v>
      </c>
      <c r="D6" s="17" t="s">
        <v>143</v>
      </c>
      <c r="E6" s="17" t="s">
        <v>144</v>
      </c>
      <c r="F6" s="17" t="s">
        <v>145</v>
      </c>
      <c r="G6" s="17" t="s">
        <v>146</v>
      </c>
      <c r="H6" s="17" t="s">
        <v>147</v>
      </c>
      <c r="I6" s="17" t="s">
        <v>148</v>
      </c>
      <c r="J6" s="31"/>
      <c r="K6" s="31"/>
      <c r="L6" s="17" t="s">
        <v>149</v>
      </c>
      <c r="M6" s="17" t="s">
        <v>150</v>
      </c>
      <c r="N6" s="17" t="s">
        <v>151</v>
      </c>
      <c r="O6" s="17" t="s">
        <v>148</v>
      </c>
      <c r="P6" s="17" t="s">
        <v>152</v>
      </c>
      <c r="Q6" s="17" t="s">
        <v>153</v>
      </c>
      <c r="R6" s="17" t="s">
        <v>148</v>
      </c>
      <c r="S6" s="17" t="s">
        <v>154</v>
      </c>
      <c r="T6" s="17" t="s">
        <v>155</v>
      </c>
      <c r="U6" s="17" t="s">
        <v>148</v>
      </c>
      <c r="V6" s="31"/>
      <c r="W6" s="17" t="s">
        <v>156</v>
      </c>
      <c r="X6" s="17" t="s">
        <v>157</v>
      </c>
      <c r="Y6" s="17" t="s">
        <v>158</v>
      </c>
      <c r="Z6" s="17" t="s">
        <v>148</v>
      </c>
      <c r="AA6" s="31"/>
      <c r="AB6" s="43"/>
    </row>
    <row r="7" s="1" customFormat="true" ht="15" customHeight="true" spans="1:28">
      <c r="A7" s="19" t="s">
        <v>13</v>
      </c>
      <c r="B7" s="19">
        <f t="shared" ref="B7:AB7" si="0">B8+B14+B36</f>
        <v>681</v>
      </c>
      <c r="C7" s="19">
        <f t="shared" si="0"/>
        <v>1708</v>
      </c>
      <c r="D7" s="19">
        <f t="shared" si="0"/>
        <v>13</v>
      </c>
      <c r="E7" s="19">
        <f t="shared" si="0"/>
        <v>10</v>
      </c>
      <c r="F7" s="19">
        <f t="shared" si="0"/>
        <v>48</v>
      </c>
      <c r="G7" s="19">
        <f t="shared" si="0"/>
        <v>81</v>
      </c>
      <c r="H7" s="19">
        <f t="shared" si="0"/>
        <v>186</v>
      </c>
      <c r="I7" s="19">
        <f t="shared" si="0"/>
        <v>2046</v>
      </c>
      <c r="J7" s="19">
        <f t="shared" si="0"/>
        <v>73</v>
      </c>
      <c r="K7" s="19">
        <f t="shared" si="0"/>
        <v>50</v>
      </c>
      <c r="L7" s="19">
        <f t="shared" si="0"/>
        <v>2795</v>
      </c>
      <c r="M7" s="19">
        <f t="shared" si="0"/>
        <v>2177</v>
      </c>
      <c r="N7" s="19">
        <f t="shared" si="0"/>
        <v>1028</v>
      </c>
      <c r="O7" s="19">
        <f t="shared" si="0"/>
        <v>6000</v>
      </c>
      <c r="P7" s="19">
        <f t="shared" si="0"/>
        <v>652</v>
      </c>
      <c r="Q7" s="19">
        <f t="shared" si="0"/>
        <v>610</v>
      </c>
      <c r="R7" s="19">
        <f t="shared" si="0"/>
        <v>1262</v>
      </c>
      <c r="S7" s="19">
        <f t="shared" si="0"/>
        <v>81</v>
      </c>
      <c r="T7" s="19">
        <f t="shared" si="0"/>
        <v>228</v>
      </c>
      <c r="U7" s="19">
        <f t="shared" si="0"/>
        <v>309</v>
      </c>
      <c r="V7" s="19">
        <f t="shared" si="0"/>
        <v>73</v>
      </c>
      <c r="W7" s="19">
        <f t="shared" si="0"/>
        <v>2012</v>
      </c>
      <c r="X7" s="19">
        <f t="shared" si="0"/>
        <v>533</v>
      </c>
      <c r="Y7" s="19">
        <f t="shared" si="0"/>
        <v>52</v>
      </c>
      <c r="Z7" s="19">
        <f t="shared" si="0"/>
        <v>2597</v>
      </c>
      <c r="AA7" s="19">
        <f t="shared" si="0"/>
        <v>210</v>
      </c>
      <c r="AB7" s="19">
        <f t="shared" si="0"/>
        <v>13301</v>
      </c>
    </row>
    <row r="8" s="1" customFormat="true" ht="15" customHeight="true" spans="1:28">
      <c r="A8" s="20" t="s">
        <v>14</v>
      </c>
      <c r="B8" s="20">
        <f t="shared" ref="B8:AB8" si="1">SUM(B9:B13)</f>
        <v>37</v>
      </c>
      <c r="C8" s="20">
        <f t="shared" si="1"/>
        <v>191</v>
      </c>
      <c r="D8" s="20">
        <f t="shared" si="1"/>
        <v>7</v>
      </c>
      <c r="E8" s="20">
        <f t="shared" si="1"/>
        <v>3</v>
      </c>
      <c r="F8" s="20">
        <f t="shared" si="1"/>
        <v>9</v>
      </c>
      <c r="G8" s="20">
        <f t="shared" si="1"/>
        <v>18</v>
      </c>
      <c r="H8" s="20">
        <f t="shared" si="1"/>
        <v>28</v>
      </c>
      <c r="I8" s="20">
        <f t="shared" si="1"/>
        <v>256</v>
      </c>
      <c r="J8" s="20">
        <f t="shared" si="1"/>
        <v>13</v>
      </c>
      <c r="K8" s="20">
        <f t="shared" si="1"/>
        <v>0</v>
      </c>
      <c r="L8" s="20">
        <f t="shared" si="1"/>
        <v>1.94</v>
      </c>
      <c r="M8" s="20">
        <f t="shared" si="1"/>
        <v>0.69</v>
      </c>
      <c r="N8" s="20">
        <f t="shared" si="1"/>
        <v>3.5</v>
      </c>
      <c r="O8" s="20">
        <f t="shared" si="1"/>
        <v>6.13</v>
      </c>
      <c r="P8" s="20">
        <f t="shared" si="1"/>
        <v>10</v>
      </c>
      <c r="Q8" s="20">
        <f t="shared" si="1"/>
        <v>15</v>
      </c>
      <c r="R8" s="20">
        <f t="shared" si="1"/>
        <v>25</v>
      </c>
      <c r="S8" s="20">
        <f t="shared" si="1"/>
        <v>6</v>
      </c>
      <c r="T8" s="20">
        <f t="shared" si="1"/>
        <v>12</v>
      </c>
      <c r="U8" s="20">
        <f t="shared" si="1"/>
        <v>18</v>
      </c>
      <c r="V8" s="20">
        <f t="shared" si="1"/>
        <v>10</v>
      </c>
      <c r="W8" s="20">
        <f t="shared" si="1"/>
        <v>101</v>
      </c>
      <c r="X8" s="20">
        <f t="shared" si="1"/>
        <v>6</v>
      </c>
      <c r="Y8" s="20">
        <f t="shared" si="1"/>
        <v>7</v>
      </c>
      <c r="Z8" s="20">
        <f t="shared" si="1"/>
        <v>114</v>
      </c>
      <c r="AA8" s="20">
        <f t="shared" si="1"/>
        <v>33.67</v>
      </c>
      <c r="AB8" s="20">
        <f t="shared" si="1"/>
        <v>512.8</v>
      </c>
    </row>
    <row r="9" s="1" customFormat="true" ht="15" customHeight="true" spans="1:28">
      <c r="A9" s="21" t="s">
        <v>159</v>
      </c>
      <c r="B9" s="22"/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f t="shared" ref="I9:I12" si="2">SUM(C9:H9)</f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f t="shared" ref="O9:O12" si="3">SUM(L9:N9)</f>
        <v>0</v>
      </c>
      <c r="P9" s="22"/>
      <c r="Q9" s="22"/>
      <c r="R9" s="22">
        <f t="shared" ref="R9:R13" si="4">SUM(P9:Q9)</f>
        <v>0</v>
      </c>
      <c r="S9" s="22">
        <v>0</v>
      </c>
      <c r="T9" s="22">
        <v>0</v>
      </c>
      <c r="U9" s="22">
        <f t="shared" ref="U9:U12" si="5">SUM(S9:T9)</f>
        <v>0</v>
      </c>
      <c r="V9" s="22">
        <v>0</v>
      </c>
      <c r="W9" s="22">
        <v>0</v>
      </c>
      <c r="X9" s="22">
        <v>0</v>
      </c>
      <c r="Y9" s="22">
        <v>0</v>
      </c>
      <c r="Z9" s="20">
        <f t="shared" ref="Z9:Z12" si="6">SUM(W9:Y9)</f>
        <v>0</v>
      </c>
      <c r="AA9" s="22">
        <v>33.67</v>
      </c>
      <c r="AB9" s="44">
        <f t="shared" ref="AB9:AB13" si="7">SUM(B9,I9,J9,K9,O9,R9,U9,V9,Z9,AA9)</f>
        <v>33.67</v>
      </c>
    </row>
    <row r="10" s="1" customFormat="true" ht="15" customHeight="true" spans="1:28">
      <c r="A10" s="23" t="s">
        <v>15</v>
      </c>
      <c r="B10" s="22">
        <v>37</v>
      </c>
      <c r="C10" s="22">
        <v>138</v>
      </c>
      <c r="D10" s="22">
        <v>7</v>
      </c>
      <c r="E10" s="22">
        <v>3</v>
      </c>
      <c r="F10" s="22">
        <v>9</v>
      </c>
      <c r="G10" s="22">
        <v>18</v>
      </c>
      <c r="H10" s="22">
        <v>28</v>
      </c>
      <c r="I10" s="22">
        <f t="shared" si="2"/>
        <v>203</v>
      </c>
      <c r="J10" s="32">
        <v>13</v>
      </c>
      <c r="K10" s="22"/>
      <c r="L10" s="33">
        <v>1.94</v>
      </c>
      <c r="M10" s="36">
        <v>0.69</v>
      </c>
      <c r="N10" s="36">
        <v>3.5</v>
      </c>
      <c r="O10" s="22">
        <f t="shared" si="3"/>
        <v>6.13</v>
      </c>
      <c r="P10" s="22"/>
      <c r="Q10" s="22">
        <v>15</v>
      </c>
      <c r="R10" s="22">
        <f t="shared" si="4"/>
        <v>15</v>
      </c>
      <c r="S10" s="37">
        <v>6</v>
      </c>
      <c r="T10" s="37">
        <v>12</v>
      </c>
      <c r="U10" s="22">
        <f t="shared" si="5"/>
        <v>18</v>
      </c>
      <c r="V10" s="22">
        <v>10</v>
      </c>
      <c r="W10" s="39">
        <v>101</v>
      </c>
      <c r="X10" s="39"/>
      <c r="Y10" s="39">
        <v>7</v>
      </c>
      <c r="Z10" s="20">
        <f t="shared" si="6"/>
        <v>108</v>
      </c>
      <c r="AA10" s="22">
        <v>0</v>
      </c>
      <c r="AB10" s="44">
        <f t="shared" si="7"/>
        <v>410.13</v>
      </c>
    </row>
    <row r="11" s="1" customFormat="true" ht="15" customHeight="true" spans="1:28">
      <c r="A11" s="21" t="s">
        <v>18</v>
      </c>
      <c r="B11" s="22"/>
      <c r="C11" s="22">
        <v>53</v>
      </c>
      <c r="D11" s="22"/>
      <c r="E11" s="22">
        <v>0</v>
      </c>
      <c r="F11" s="22"/>
      <c r="G11" s="22"/>
      <c r="H11" s="22"/>
      <c r="I11" s="22">
        <f t="shared" si="2"/>
        <v>53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f t="shared" si="3"/>
        <v>0</v>
      </c>
      <c r="P11" s="22"/>
      <c r="Q11" s="22"/>
      <c r="R11" s="22">
        <f t="shared" si="4"/>
        <v>0</v>
      </c>
      <c r="S11" s="22">
        <v>0</v>
      </c>
      <c r="T11" s="22">
        <v>0</v>
      </c>
      <c r="U11" s="22">
        <f t="shared" si="5"/>
        <v>0</v>
      </c>
      <c r="V11" s="22">
        <v>0</v>
      </c>
      <c r="W11" s="22">
        <v>0</v>
      </c>
      <c r="X11" s="22">
        <v>0</v>
      </c>
      <c r="Y11" s="22">
        <v>0</v>
      </c>
      <c r="Z11" s="20">
        <f t="shared" si="6"/>
        <v>0</v>
      </c>
      <c r="AA11" s="22">
        <v>0</v>
      </c>
      <c r="AB11" s="44">
        <f t="shared" si="7"/>
        <v>53</v>
      </c>
    </row>
    <row r="12" s="1" customFormat="true" ht="15" customHeight="true" spans="1:28">
      <c r="A12" s="21" t="s">
        <v>19</v>
      </c>
      <c r="B12" s="22"/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f t="shared" si="2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f t="shared" si="3"/>
        <v>0</v>
      </c>
      <c r="P12" s="22"/>
      <c r="Q12" s="22"/>
      <c r="R12" s="22">
        <f t="shared" si="4"/>
        <v>0</v>
      </c>
      <c r="S12" s="22">
        <v>0</v>
      </c>
      <c r="T12" s="22">
        <v>0</v>
      </c>
      <c r="U12" s="22">
        <f t="shared" si="5"/>
        <v>0</v>
      </c>
      <c r="V12" s="22">
        <v>0</v>
      </c>
      <c r="W12" s="22">
        <v>0</v>
      </c>
      <c r="X12" s="22">
        <v>6</v>
      </c>
      <c r="Y12" s="22">
        <v>0</v>
      </c>
      <c r="Z12" s="20">
        <f t="shared" si="6"/>
        <v>6</v>
      </c>
      <c r="AA12" s="22">
        <v>0</v>
      </c>
      <c r="AB12" s="44">
        <f t="shared" si="7"/>
        <v>6</v>
      </c>
    </row>
    <row r="13" s="2" customFormat="true" ht="15" customHeight="true" spans="1:28">
      <c r="A13" s="24" t="s">
        <v>16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>
        <v>10</v>
      </c>
      <c r="Q13" s="22"/>
      <c r="R13" s="22">
        <f t="shared" si="4"/>
        <v>10</v>
      </c>
      <c r="S13" s="22"/>
      <c r="T13" s="22"/>
      <c r="U13" s="22"/>
      <c r="V13" s="22"/>
      <c r="W13" s="22"/>
      <c r="X13" s="22"/>
      <c r="Y13" s="22"/>
      <c r="Z13" s="20"/>
      <c r="AA13" s="22"/>
      <c r="AB13" s="44">
        <f t="shared" si="7"/>
        <v>10</v>
      </c>
    </row>
    <row r="14" s="3" customFormat="true" ht="15" customHeight="true" spans="1:28">
      <c r="A14" s="19" t="s">
        <v>34</v>
      </c>
      <c r="B14" s="25">
        <f t="shared" ref="B14:AB14" si="8">SUM(B15:B35)</f>
        <v>636</v>
      </c>
      <c r="C14" s="25">
        <f t="shared" si="8"/>
        <v>1479</v>
      </c>
      <c r="D14" s="25">
        <f t="shared" si="8"/>
        <v>5</v>
      </c>
      <c r="E14" s="25">
        <f t="shared" si="8"/>
        <v>6</v>
      </c>
      <c r="F14" s="25">
        <f t="shared" si="8"/>
        <v>34</v>
      </c>
      <c r="G14" s="25">
        <f t="shared" si="8"/>
        <v>63</v>
      </c>
      <c r="H14" s="25">
        <f t="shared" si="8"/>
        <v>158</v>
      </c>
      <c r="I14" s="25">
        <f t="shared" si="8"/>
        <v>1745</v>
      </c>
      <c r="J14" s="25">
        <f t="shared" si="8"/>
        <v>30</v>
      </c>
      <c r="K14" s="25">
        <f t="shared" si="8"/>
        <v>37.5</v>
      </c>
      <c r="L14" s="25">
        <f t="shared" si="8"/>
        <v>1762.36</v>
      </c>
      <c r="M14" s="25">
        <f t="shared" si="8"/>
        <v>1504.4</v>
      </c>
      <c r="N14" s="25">
        <f t="shared" si="8"/>
        <v>771</v>
      </c>
      <c r="O14" s="25">
        <f t="shared" si="8"/>
        <v>4037.76</v>
      </c>
      <c r="P14" s="25">
        <f t="shared" si="8"/>
        <v>443.37</v>
      </c>
      <c r="Q14" s="25">
        <f t="shared" si="8"/>
        <v>356.05</v>
      </c>
      <c r="R14" s="25">
        <f t="shared" si="8"/>
        <v>799.42</v>
      </c>
      <c r="S14" s="25">
        <f t="shared" si="8"/>
        <v>75</v>
      </c>
      <c r="T14" s="25">
        <f t="shared" si="8"/>
        <v>216</v>
      </c>
      <c r="U14" s="25">
        <f t="shared" si="8"/>
        <v>291</v>
      </c>
      <c r="V14" s="25">
        <f t="shared" si="8"/>
        <v>36</v>
      </c>
      <c r="W14" s="25">
        <f t="shared" si="8"/>
        <v>1803</v>
      </c>
      <c r="X14" s="25">
        <f t="shared" si="8"/>
        <v>515</v>
      </c>
      <c r="Y14" s="25">
        <f t="shared" si="8"/>
        <v>45</v>
      </c>
      <c r="Z14" s="25">
        <f t="shared" si="8"/>
        <v>2363</v>
      </c>
      <c r="AA14" s="25">
        <f t="shared" si="8"/>
        <v>97.14</v>
      </c>
      <c r="AB14" s="25">
        <f t="shared" si="8"/>
        <v>10072.82</v>
      </c>
    </row>
    <row r="15" s="1" customFormat="true" ht="15" customHeight="true" spans="1:28">
      <c r="A15" s="26" t="s">
        <v>35</v>
      </c>
      <c r="B15" s="27">
        <v>65.5</v>
      </c>
      <c r="C15" s="27">
        <v>149</v>
      </c>
      <c r="D15" s="27">
        <v>1</v>
      </c>
      <c r="E15" s="27">
        <v>0</v>
      </c>
      <c r="F15" s="27">
        <v>2.5</v>
      </c>
      <c r="G15" s="27">
        <v>3</v>
      </c>
      <c r="H15" s="27">
        <v>16</v>
      </c>
      <c r="I15" s="22">
        <f t="shared" ref="I15:I35" si="9">SUM(C15:H15)</f>
        <v>171.5</v>
      </c>
      <c r="J15" s="32">
        <v>12</v>
      </c>
      <c r="K15" s="34">
        <v>12.5</v>
      </c>
      <c r="L15" s="22">
        <v>208.14</v>
      </c>
      <c r="M15" s="22">
        <v>259.2</v>
      </c>
      <c r="N15" s="22">
        <v>244.5</v>
      </c>
      <c r="O15" s="22">
        <f t="shared" ref="O15:O35" si="10">SUM(L15:N15)</f>
        <v>711.84</v>
      </c>
      <c r="P15" s="22">
        <v>36.31</v>
      </c>
      <c r="Q15" s="22">
        <v>63.52</v>
      </c>
      <c r="R15" s="22">
        <f t="shared" ref="R15:R35" si="11">SUM(P15:Q15)</f>
        <v>99.83</v>
      </c>
      <c r="S15" s="27">
        <v>5</v>
      </c>
      <c r="T15" s="27"/>
      <c r="U15" s="22">
        <f t="shared" ref="U15:U35" si="12">SUM(S15:T15)</f>
        <v>5</v>
      </c>
      <c r="V15" s="22">
        <v>18</v>
      </c>
      <c r="W15" s="40">
        <v>164</v>
      </c>
      <c r="X15" s="40">
        <v>74</v>
      </c>
      <c r="Y15" s="40"/>
      <c r="Z15" s="20">
        <f t="shared" ref="Z15:Z35" si="13">SUM(W15:Y15)</f>
        <v>238</v>
      </c>
      <c r="AA15" s="22">
        <v>23.24</v>
      </c>
      <c r="AB15" s="44">
        <f t="shared" ref="AB15:AB35" si="14">SUM(B15,I15,J15,K15,O15,R15,U15,V15,Z15,AA15)</f>
        <v>1357.41</v>
      </c>
    </row>
    <row r="16" s="3" customFormat="true" ht="15" customHeight="true" spans="1:28">
      <c r="A16" s="26" t="s">
        <v>36</v>
      </c>
      <c r="B16" s="27">
        <v>28.5</v>
      </c>
      <c r="C16" s="27">
        <v>93</v>
      </c>
      <c r="D16" s="27"/>
      <c r="E16" s="27">
        <v>0</v>
      </c>
      <c r="F16" s="27">
        <v>1.5</v>
      </c>
      <c r="G16" s="27">
        <v>3</v>
      </c>
      <c r="H16" s="27">
        <v>10</v>
      </c>
      <c r="I16" s="22">
        <f t="shared" si="9"/>
        <v>107.5</v>
      </c>
      <c r="J16" s="32"/>
      <c r="K16" s="34">
        <v>12.5</v>
      </c>
      <c r="L16" s="22">
        <v>44.02</v>
      </c>
      <c r="M16" s="22">
        <v>48.92</v>
      </c>
      <c r="N16" s="22">
        <v>52.5</v>
      </c>
      <c r="O16" s="22">
        <f t="shared" si="10"/>
        <v>145.44</v>
      </c>
      <c r="P16" s="22">
        <v>7.45</v>
      </c>
      <c r="Q16" s="22">
        <v>5.79</v>
      </c>
      <c r="R16" s="22">
        <f t="shared" si="11"/>
        <v>13.24</v>
      </c>
      <c r="S16" s="27">
        <v>3</v>
      </c>
      <c r="T16" s="27"/>
      <c r="U16" s="22">
        <f t="shared" si="12"/>
        <v>3</v>
      </c>
      <c r="V16" s="22"/>
      <c r="W16" s="40">
        <v>90</v>
      </c>
      <c r="X16" s="40">
        <v>15</v>
      </c>
      <c r="Y16" s="40"/>
      <c r="Z16" s="20">
        <f t="shared" si="13"/>
        <v>105</v>
      </c>
      <c r="AA16" s="22">
        <v>4.81</v>
      </c>
      <c r="AB16" s="44">
        <f t="shared" si="14"/>
        <v>419.99</v>
      </c>
    </row>
    <row r="17" s="3" customFormat="true" ht="15" customHeight="true" spans="1:28">
      <c r="A17" s="26" t="s">
        <v>37</v>
      </c>
      <c r="B17" s="27">
        <v>29</v>
      </c>
      <c r="C17" s="27">
        <v>120</v>
      </c>
      <c r="D17" s="27"/>
      <c r="E17" s="27">
        <v>0</v>
      </c>
      <c r="F17" s="27">
        <v>2.5</v>
      </c>
      <c r="G17" s="27">
        <v>3</v>
      </c>
      <c r="H17" s="27">
        <v>10</v>
      </c>
      <c r="I17" s="22">
        <f t="shared" si="9"/>
        <v>135.5</v>
      </c>
      <c r="J17" s="32"/>
      <c r="K17" s="34"/>
      <c r="L17" s="22">
        <v>56.78</v>
      </c>
      <c r="M17" s="22">
        <v>48.92</v>
      </c>
      <c r="N17" s="22">
        <v>78</v>
      </c>
      <c r="O17" s="22">
        <f t="shared" si="10"/>
        <v>183.7</v>
      </c>
      <c r="P17" s="22">
        <v>9.86</v>
      </c>
      <c r="Q17" s="22">
        <v>10.18</v>
      </c>
      <c r="R17" s="22">
        <f t="shared" si="11"/>
        <v>20.04</v>
      </c>
      <c r="S17" s="27">
        <v>3</v>
      </c>
      <c r="T17" s="27"/>
      <c r="U17" s="22">
        <f t="shared" si="12"/>
        <v>3</v>
      </c>
      <c r="V17" s="22"/>
      <c r="W17" s="40">
        <v>85</v>
      </c>
      <c r="X17" s="40">
        <v>31</v>
      </c>
      <c r="Y17" s="40">
        <v>9</v>
      </c>
      <c r="Z17" s="20">
        <f t="shared" si="13"/>
        <v>125</v>
      </c>
      <c r="AA17" s="22">
        <v>0</v>
      </c>
      <c r="AB17" s="44">
        <f t="shared" si="14"/>
        <v>496.24</v>
      </c>
    </row>
    <row r="18" s="3" customFormat="true" ht="15" customHeight="true" spans="1:28">
      <c r="A18" s="26" t="s">
        <v>38</v>
      </c>
      <c r="B18" s="27">
        <v>49</v>
      </c>
      <c r="C18" s="27">
        <v>56</v>
      </c>
      <c r="D18" s="27">
        <v>1</v>
      </c>
      <c r="E18" s="27">
        <v>0</v>
      </c>
      <c r="F18" s="27">
        <v>1.5</v>
      </c>
      <c r="G18" s="27">
        <v>3</v>
      </c>
      <c r="H18" s="27">
        <v>10</v>
      </c>
      <c r="I18" s="22">
        <f t="shared" si="9"/>
        <v>71.5</v>
      </c>
      <c r="J18" s="32">
        <v>6</v>
      </c>
      <c r="K18" s="34"/>
      <c r="L18" s="22">
        <v>49.52</v>
      </c>
      <c r="M18" s="22">
        <v>70.39</v>
      </c>
      <c r="N18" s="22">
        <v>107</v>
      </c>
      <c r="O18" s="22">
        <f t="shared" si="10"/>
        <v>226.91</v>
      </c>
      <c r="P18" s="22">
        <v>4.03</v>
      </c>
      <c r="Q18" s="22">
        <v>13.88</v>
      </c>
      <c r="R18" s="22">
        <f t="shared" si="11"/>
        <v>17.91</v>
      </c>
      <c r="S18" s="27">
        <v>5</v>
      </c>
      <c r="T18" s="27"/>
      <c r="U18" s="22">
        <f t="shared" si="12"/>
        <v>5</v>
      </c>
      <c r="V18" s="22"/>
      <c r="W18" s="40">
        <v>85</v>
      </c>
      <c r="X18" s="40">
        <v>37</v>
      </c>
      <c r="Y18" s="40"/>
      <c r="Z18" s="20">
        <f t="shared" si="13"/>
        <v>122</v>
      </c>
      <c r="AA18" s="22">
        <v>1.34</v>
      </c>
      <c r="AB18" s="44">
        <f t="shared" si="14"/>
        <v>499.66</v>
      </c>
    </row>
    <row r="19" s="3" customFormat="true" ht="15" customHeight="true" spans="1:28">
      <c r="A19" s="26" t="s">
        <v>39</v>
      </c>
      <c r="B19" s="27">
        <v>29.5</v>
      </c>
      <c r="C19" s="27">
        <v>95</v>
      </c>
      <c r="D19" s="27"/>
      <c r="E19" s="27">
        <v>0</v>
      </c>
      <c r="F19" s="27">
        <v>1.5</v>
      </c>
      <c r="G19" s="27">
        <v>3</v>
      </c>
      <c r="H19" s="27">
        <v>6</v>
      </c>
      <c r="I19" s="22">
        <f t="shared" si="9"/>
        <v>105.5</v>
      </c>
      <c r="J19" s="32"/>
      <c r="K19" s="34"/>
      <c r="L19" s="22">
        <v>39.4</v>
      </c>
      <c r="M19" s="22">
        <v>48.92</v>
      </c>
      <c r="N19" s="22">
        <v>47</v>
      </c>
      <c r="O19" s="22">
        <f t="shared" si="10"/>
        <v>135.32</v>
      </c>
      <c r="P19" s="22">
        <v>16.31</v>
      </c>
      <c r="Q19" s="22">
        <v>8.11</v>
      </c>
      <c r="R19" s="22">
        <f t="shared" si="11"/>
        <v>24.42</v>
      </c>
      <c r="S19" s="27">
        <v>3</v>
      </c>
      <c r="T19" s="27">
        <v>35</v>
      </c>
      <c r="U19" s="22">
        <f t="shared" si="12"/>
        <v>38</v>
      </c>
      <c r="V19" s="22">
        <v>4.5</v>
      </c>
      <c r="W19" s="40">
        <v>85</v>
      </c>
      <c r="X19" s="40">
        <v>37</v>
      </c>
      <c r="Y19" s="40"/>
      <c r="Z19" s="20">
        <f t="shared" si="13"/>
        <v>122</v>
      </c>
      <c r="AA19" s="22">
        <v>1.34</v>
      </c>
      <c r="AB19" s="44">
        <f t="shared" si="14"/>
        <v>460.58</v>
      </c>
    </row>
    <row r="20" s="3" customFormat="true" ht="15" customHeight="true" spans="1:28">
      <c r="A20" s="26" t="s">
        <v>40</v>
      </c>
      <c r="B20" s="27">
        <v>24</v>
      </c>
      <c r="C20" s="27">
        <v>56</v>
      </c>
      <c r="D20" s="27">
        <v>1</v>
      </c>
      <c r="E20" s="27">
        <v>0</v>
      </c>
      <c r="F20" s="27">
        <v>1.5</v>
      </c>
      <c r="G20" s="27">
        <v>3</v>
      </c>
      <c r="H20" s="27">
        <v>10</v>
      </c>
      <c r="I20" s="22">
        <f t="shared" si="9"/>
        <v>71.5</v>
      </c>
      <c r="J20" s="32"/>
      <c r="K20" s="34"/>
      <c r="L20" s="22">
        <v>44.9</v>
      </c>
      <c r="M20" s="22">
        <v>48.92</v>
      </c>
      <c r="N20" s="22">
        <v>12.5</v>
      </c>
      <c r="O20" s="22">
        <f t="shared" si="10"/>
        <v>106.32</v>
      </c>
      <c r="P20" s="22">
        <v>7.43</v>
      </c>
      <c r="Q20" s="22">
        <v>7.53</v>
      </c>
      <c r="R20" s="22">
        <f t="shared" si="11"/>
        <v>14.96</v>
      </c>
      <c r="S20" s="27">
        <v>5</v>
      </c>
      <c r="T20" s="27"/>
      <c r="U20" s="22">
        <f t="shared" si="12"/>
        <v>5</v>
      </c>
      <c r="V20" s="22"/>
      <c r="W20" s="40">
        <v>80</v>
      </c>
      <c r="X20" s="40">
        <v>10</v>
      </c>
      <c r="Y20" s="40"/>
      <c r="Z20" s="20">
        <f t="shared" si="13"/>
        <v>90</v>
      </c>
      <c r="AA20" s="22">
        <v>0</v>
      </c>
      <c r="AB20" s="44">
        <f t="shared" si="14"/>
        <v>311.78</v>
      </c>
    </row>
    <row r="21" s="3" customFormat="true" ht="15" customHeight="true" spans="1:28">
      <c r="A21" s="26" t="s">
        <v>41</v>
      </c>
      <c r="B21" s="27">
        <v>29.5</v>
      </c>
      <c r="C21" s="27">
        <v>56</v>
      </c>
      <c r="D21" s="27"/>
      <c r="E21" s="27">
        <v>0</v>
      </c>
      <c r="F21" s="27">
        <v>2</v>
      </c>
      <c r="G21" s="27">
        <v>3</v>
      </c>
      <c r="H21" s="27">
        <v>6</v>
      </c>
      <c r="I21" s="22">
        <f t="shared" si="9"/>
        <v>67</v>
      </c>
      <c r="J21" s="32"/>
      <c r="K21" s="34"/>
      <c r="L21" s="22">
        <v>61.18</v>
      </c>
      <c r="M21" s="22">
        <v>48.92</v>
      </c>
      <c r="N21" s="22">
        <v>7</v>
      </c>
      <c r="O21" s="22">
        <f t="shared" si="10"/>
        <v>117.1</v>
      </c>
      <c r="P21" s="22">
        <v>13.9</v>
      </c>
      <c r="Q21" s="22">
        <v>10.99</v>
      </c>
      <c r="R21" s="22">
        <f t="shared" si="11"/>
        <v>24.89</v>
      </c>
      <c r="S21" s="27">
        <v>3</v>
      </c>
      <c r="T21" s="27"/>
      <c r="U21" s="22">
        <f t="shared" si="12"/>
        <v>3</v>
      </c>
      <c r="V21" s="22">
        <v>4.5</v>
      </c>
      <c r="W21" s="40">
        <v>80</v>
      </c>
      <c r="X21" s="40">
        <v>22</v>
      </c>
      <c r="Y21" s="40">
        <v>9</v>
      </c>
      <c r="Z21" s="20">
        <f t="shared" si="13"/>
        <v>111</v>
      </c>
      <c r="AA21" s="22">
        <v>0</v>
      </c>
      <c r="AB21" s="44">
        <f t="shared" si="14"/>
        <v>356.99</v>
      </c>
    </row>
    <row r="22" s="3" customFormat="true" ht="15" customHeight="true" spans="1:28">
      <c r="A22" s="26" t="s">
        <v>42</v>
      </c>
      <c r="B22" s="27">
        <v>24</v>
      </c>
      <c r="C22" s="27">
        <v>56</v>
      </c>
      <c r="D22" s="27"/>
      <c r="E22" s="27">
        <v>0</v>
      </c>
      <c r="F22" s="27">
        <v>1.5</v>
      </c>
      <c r="G22" s="27">
        <v>3</v>
      </c>
      <c r="H22" s="27">
        <v>6</v>
      </c>
      <c r="I22" s="22">
        <f t="shared" si="9"/>
        <v>66.5</v>
      </c>
      <c r="J22" s="32"/>
      <c r="K22" s="34"/>
      <c r="L22" s="22">
        <v>45.78</v>
      </c>
      <c r="M22" s="22">
        <v>36.5</v>
      </c>
      <c r="N22" s="22">
        <v>9</v>
      </c>
      <c r="O22" s="22">
        <f t="shared" si="10"/>
        <v>91.28</v>
      </c>
      <c r="P22" s="22">
        <v>5.02</v>
      </c>
      <c r="Q22" s="22">
        <v>6.36</v>
      </c>
      <c r="R22" s="22">
        <f t="shared" si="11"/>
        <v>11.38</v>
      </c>
      <c r="S22" s="27">
        <v>3</v>
      </c>
      <c r="T22" s="27"/>
      <c r="U22" s="22">
        <f t="shared" si="12"/>
        <v>3</v>
      </c>
      <c r="V22" s="22"/>
      <c r="W22" s="40">
        <v>85</v>
      </c>
      <c r="X22" s="40">
        <v>22</v>
      </c>
      <c r="Y22" s="40"/>
      <c r="Z22" s="20">
        <f t="shared" si="13"/>
        <v>107</v>
      </c>
      <c r="AA22" s="22">
        <v>0</v>
      </c>
      <c r="AB22" s="44">
        <f t="shared" si="14"/>
        <v>303.16</v>
      </c>
    </row>
    <row r="23" s="3" customFormat="true" ht="15" customHeight="true" spans="1:28">
      <c r="A23" s="26" t="s">
        <v>43</v>
      </c>
      <c r="B23" s="27">
        <v>28.5</v>
      </c>
      <c r="C23" s="27">
        <v>56</v>
      </c>
      <c r="D23" s="27"/>
      <c r="E23" s="27">
        <v>0</v>
      </c>
      <c r="F23" s="27">
        <v>1.5</v>
      </c>
      <c r="G23" s="27">
        <v>3</v>
      </c>
      <c r="H23" s="27">
        <v>6</v>
      </c>
      <c r="I23" s="22">
        <f t="shared" si="9"/>
        <v>66.5</v>
      </c>
      <c r="J23" s="32"/>
      <c r="K23" s="34"/>
      <c r="L23" s="22">
        <v>48.42</v>
      </c>
      <c r="M23" s="22">
        <v>37.67</v>
      </c>
      <c r="N23" s="22">
        <v>49</v>
      </c>
      <c r="O23" s="22">
        <f t="shared" si="10"/>
        <v>135.09</v>
      </c>
      <c r="P23" s="22">
        <v>3.77</v>
      </c>
      <c r="Q23" s="22">
        <v>5.79</v>
      </c>
      <c r="R23" s="22">
        <f t="shared" si="11"/>
        <v>9.56</v>
      </c>
      <c r="S23" s="27">
        <v>3</v>
      </c>
      <c r="T23" s="27"/>
      <c r="U23" s="22">
        <f t="shared" si="12"/>
        <v>3</v>
      </c>
      <c r="V23" s="22"/>
      <c r="W23" s="40">
        <v>85</v>
      </c>
      <c r="X23" s="40">
        <v>37</v>
      </c>
      <c r="Y23" s="40"/>
      <c r="Z23" s="20">
        <f t="shared" si="13"/>
        <v>122</v>
      </c>
      <c r="AA23" s="22">
        <v>17.39</v>
      </c>
      <c r="AB23" s="44">
        <f t="shared" si="14"/>
        <v>382.04</v>
      </c>
    </row>
    <row r="24" s="3" customFormat="true" ht="15" customHeight="true" spans="1:28">
      <c r="A24" s="26" t="s">
        <v>44</v>
      </c>
      <c r="B24" s="27">
        <v>24</v>
      </c>
      <c r="C24" s="27">
        <v>56</v>
      </c>
      <c r="D24" s="27"/>
      <c r="E24" s="27">
        <v>0</v>
      </c>
      <c r="F24" s="27">
        <v>1.5</v>
      </c>
      <c r="G24" s="27">
        <v>3</v>
      </c>
      <c r="H24" s="27">
        <v>6</v>
      </c>
      <c r="I24" s="22">
        <f t="shared" si="9"/>
        <v>66.5</v>
      </c>
      <c r="J24" s="32"/>
      <c r="K24" s="34"/>
      <c r="L24" s="22">
        <v>58.1</v>
      </c>
      <c r="M24" s="22">
        <v>57.84</v>
      </c>
      <c r="N24" s="22">
        <v>9</v>
      </c>
      <c r="O24" s="22">
        <f t="shared" si="10"/>
        <v>124.94</v>
      </c>
      <c r="P24" s="22">
        <v>6.61</v>
      </c>
      <c r="Q24" s="22">
        <v>19.68</v>
      </c>
      <c r="R24" s="22">
        <f t="shared" si="11"/>
        <v>26.29</v>
      </c>
      <c r="S24" s="27">
        <v>3</v>
      </c>
      <c r="T24" s="27"/>
      <c r="U24" s="22">
        <f t="shared" si="12"/>
        <v>3</v>
      </c>
      <c r="V24" s="22"/>
      <c r="W24" s="40">
        <v>90</v>
      </c>
      <c r="X24" s="40">
        <v>10</v>
      </c>
      <c r="Y24" s="40">
        <v>9</v>
      </c>
      <c r="Z24" s="20">
        <f t="shared" si="13"/>
        <v>109</v>
      </c>
      <c r="AA24" s="22">
        <v>3.72</v>
      </c>
      <c r="AB24" s="44">
        <f t="shared" si="14"/>
        <v>357.45</v>
      </c>
    </row>
    <row r="25" s="3" customFormat="true" ht="15" customHeight="true" spans="1:28">
      <c r="A25" s="26" t="s">
        <v>45</v>
      </c>
      <c r="B25" s="27">
        <v>27.5</v>
      </c>
      <c r="C25" s="27">
        <v>56</v>
      </c>
      <c r="D25" s="27"/>
      <c r="E25" s="27">
        <v>2</v>
      </c>
      <c r="F25" s="27">
        <v>1</v>
      </c>
      <c r="G25" s="27">
        <v>3</v>
      </c>
      <c r="H25" s="27">
        <v>10</v>
      </c>
      <c r="I25" s="22">
        <f t="shared" si="9"/>
        <v>72</v>
      </c>
      <c r="J25" s="32">
        <v>6</v>
      </c>
      <c r="K25" s="34"/>
      <c r="L25" s="22">
        <v>58.32</v>
      </c>
      <c r="M25" s="22">
        <v>48.92</v>
      </c>
      <c r="N25" s="22">
        <v>7</v>
      </c>
      <c r="O25" s="22">
        <f t="shared" si="10"/>
        <v>114.24</v>
      </c>
      <c r="P25" s="22">
        <v>6.37</v>
      </c>
      <c r="Q25" s="22">
        <v>13.42</v>
      </c>
      <c r="R25" s="22">
        <f t="shared" si="11"/>
        <v>19.79</v>
      </c>
      <c r="S25" s="27">
        <v>3</v>
      </c>
      <c r="T25" s="27"/>
      <c r="U25" s="22">
        <f t="shared" si="12"/>
        <v>3</v>
      </c>
      <c r="V25" s="22">
        <v>4.5</v>
      </c>
      <c r="W25" s="40">
        <v>85</v>
      </c>
      <c r="X25" s="40">
        <v>23</v>
      </c>
      <c r="Y25" s="40"/>
      <c r="Z25" s="20">
        <f t="shared" si="13"/>
        <v>108</v>
      </c>
      <c r="AA25" s="22">
        <v>0</v>
      </c>
      <c r="AB25" s="44">
        <f t="shared" si="14"/>
        <v>355.03</v>
      </c>
    </row>
    <row r="26" s="3" customFormat="true" ht="15" customHeight="true" spans="1:28">
      <c r="A26" s="26" t="s">
        <v>46</v>
      </c>
      <c r="B26" s="27">
        <v>53.5</v>
      </c>
      <c r="C26" s="27">
        <v>56</v>
      </c>
      <c r="D26" s="27"/>
      <c r="E26" s="27"/>
      <c r="F26" s="27">
        <v>1.5</v>
      </c>
      <c r="G26" s="27">
        <v>3</v>
      </c>
      <c r="H26" s="27">
        <v>10</v>
      </c>
      <c r="I26" s="22">
        <f t="shared" si="9"/>
        <v>70.5</v>
      </c>
      <c r="J26" s="32"/>
      <c r="K26" s="34">
        <v>12.5</v>
      </c>
      <c r="L26" s="22">
        <v>52.38</v>
      </c>
      <c r="M26" s="22">
        <v>50.22</v>
      </c>
      <c r="N26" s="22">
        <v>1.5</v>
      </c>
      <c r="O26" s="22">
        <f t="shared" si="10"/>
        <v>104.1</v>
      </c>
      <c r="P26" s="22">
        <v>5.8</v>
      </c>
      <c r="Q26" s="22">
        <v>13.56</v>
      </c>
      <c r="R26" s="22">
        <f t="shared" si="11"/>
        <v>19.36</v>
      </c>
      <c r="S26" s="27">
        <v>5</v>
      </c>
      <c r="T26" s="27"/>
      <c r="U26" s="22">
        <f t="shared" si="12"/>
        <v>5</v>
      </c>
      <c r="V26" s="22"/>
      <c r="W26" s="40">
        <v>80</v>
      </c>
      <c r="X26" s="40">
        <v>26</v>
      </c>
      <c r="Y26" s="40">
        <v>9</v>
      </c>
      <c r="Z26" s="20">
        <f t="shared" si="13"/>
        <v>115</v>
      </c>
      <c r="AA26" s="22">
        <v>20.18</v>
      </c>
      <c r="AB26" s="44">
        <f t="shared" si="14"/>
        <v>400.14</v>
      </c>
    </row>
    <row r="27" s="3" customFormat="true" ht="15" customHeight="true" spans="1:28">
      <c r="A27" s="26" t="s">
        <v>47</v>
      </c>
      <c r="B27" s="27">
        <v>24</v>
      </c>
      <c r="C27" s="27">
        <v>56</v>
      </c>
      <c r="D27" s="27"/>
      <c r="E27" s="27"/>
      <c r="F27" s="27">
        <v>2</v>
      </c>
      <c r="G27" s="27">
        <v>3</v>
      </c>
      <c r="H27" s="27">
        <v>6</v>
      </c>
      <c r="I27" s="22">
        <f t="shared" si="9"/>
        <v>67</v>
      </c>
      <c r="J27" s="32"/>
      <c r="K27" s="34"/>
      <c r="L27" s="22">
        <v>49.74</v>
      </c>
      <c r="M27" s="22">
        <v>37.67</v>
      </c>
      <c r="N27" s="22">
        <v>7</v>
      </c>
      <c r="O27" s="22">
        <f t="shared" si="10"/>
        <v>94.41</v>
      </c>
      <c r="P27" s="22">
        <v>5.55</v>
      </c>
      <c r="Q27" s="22">
        <v>6.25</v>
      </c>
      <c r="R27" s="22">
        <f t="shared" si="11"/>
        <v>11.8</v>
      </c>
      <c r="S27" s="27">
        <v>3</v>
      </c>
      <c r="T27" s="27"/>
      <c r="U27" s="22">
        <f t="shared" si="12"/>
        <v>3</v>
      </c>
      <c r="V27" s="22">
        <v>4.5</v>
      </c>
      <c r="W27" s="40">
        <v>70</v>
      </c>
      <c r="X27" s="40">
        <v>10</v>
      </c>
      <c r="Y27" s="40"/>
      <c r="Z27" s="20">
        <f t="shared" si="13"/>
        <v>80</v>
      </c>
      <c r="AA27" s="22">
        <v>1.34</v>
      </c>
      <c r="AB27" s="44">
        <f t="shared" si="14"/>
        <v>286.05</v>
      </c>
    </row>
    <row r="28" s="3" customFormat="true" ht="15" customHeight="true" spans="1:28">
      <c r="A28" s="26" t="s">
        <v>48</v>
      </c>
      <c r="B28" s="27">
        <v>25</v>
      </c>
      <c r="C28" s="27">
        <v>56</v>
      </c>
      <c r="D28" s="27"/>
      <c r="E28" s="27">
        <v>1</v>
      </c>
      <c r="F28" s="27">
        <v>1.5</v>
      </c>
      <c r="G28" s="27">
        <v>3</v>
      </c>
      <c r="H28" s="27">
        <v>6</v>
      </c>
      <c r="I28" s="22">
        <f t="shared" si="9"/>
        <v>67.5</v>
      </c>
      <c r="J28" s="32"/>
      <c r="K28" s="34"/>
      <c r="L28" s="22">
        <v>63.38</v>
      </c>
      <c r="M28" s="22">
        <v>37.67</v>
      </c>
      <c r="N28" s="22">
        <v>7</v>
      </c>
      <c r="O28" s="22">
        <f t="shared" si="10"/>
        <v>108.05</v>
      </c>
      <c r="P28" s="22">
        <v>5.01</v>
      </c>
      <c r="Q28" s="22">
        <v>6.96</v>
      </c>
      <c r="R28" s="22">
        <f t="shared" si="11"/>
        <v>11.97</v>
      </c>
      <c r="S28" s="27">
        <v>5</v>
      </c>
      <c r="T28" s="27"/>
      <c r="U28" s="22">
        <f t="shared" si="12"/>
        <v>5</v>
      </c>
      <c r="V28" s="22"/>
      <c r="W28" s="40">
        <v>85</v>
      </c>
      <c r="X28" s="40">
        <v>41</v>
      </c>
      <c r="Y28" s="40"/>
      <c r="Z28" s="20">
        <f t="shared" si="13"/>
        <v>126</v>
      </c>
      <c r="AA28" s="22">
        <v>1.34</v>
      </c>
      <c r="AB28" s="44">
        <f t="shared" si="14"/>
        <v>344.86</v>
      </c>
    </row>
    <row r="29" s="3" customFormat="true" ht="15" customHeight="true" spans="1:28">
      <c r="A29" s="26" t="s">
        <v>49</v>
      </c>
      <c r="B29" s="27">
        <v>24</v>
      </c>
      <c r="C29" s="27">
        <v>56</v>
      </c>
      <c r="D29" s="27"/>
      <c r="E29" s="27"/>
      <c r="F29" s="27">
        <v>2</v>
      </c>
      <c r="G29" s="27">
        <v>3</v>
      </c>
      <c r="H29" s="27">
        <v>6</v>
      </c>
      <c r="I29" s="22">
        <f t="shared" si="9"/>
        <v>67</v>
      </c>
      <c r="J29" s="32"/>
      <c r="K29" s="34"/>
      <c r="L29" s="22">
        <v>50.62</v>
      </c>
      <c r="M29" s="22">
        <v>37.67</v>
      </c>
      <c r="N29" s="22">
        <v>7</v>
      </c>
      <c r="O29" s="22">
        <f t="shared" si="10"/>
        <v>95.29</v>
      </c>
      <c r="P29" s="22">
        <v>3.28</v>
      </c>
      <c r="Q29" s="22">
        <v>6.02</v>
      </c>
      <c r="R29" s="22">
        <f t="shared" si="11"/>
        <v>9.3</v>
      </c>
      <c r="S29" s="27">
        <v>5</v>
      </c>
      <c r="T29" s="27"/>
      <c r="U29" s="22">
        <f t="shared" si="12"/>
        <v>5</v>
      </c>
      <c r="V29" s="22"/>
      <c r="W29" s="40">
        <v>85</v>
      </c>
      <c r="X29" s="40">
        <v>25</v>
      </c>
      <c r="Y29" s="40"/>
      <c r="Z29" s="20">
        <f t="shared" si="13"/>
        <v>110</v>
      </c>
      <c r="AA29" s="22">
        <v>0</v>
      </c>
      <c r="AB29" s="44">
        <f t="shared" si="14"/>
        <v>310.59</v>
      </c>
    </row>
    <row r="30" s="3" customFormat="true" ht="15" customHeight="true" spans="1:28">
      <c r="A30" s="26" t="s">
        <v>50</v>
      </c>
      <c r="B30" s="27">
        <v>30.5</v>
      </c>
      <c r="C30" s="27">
        <v>93</v>
      </c>
      <c r="D30" s="27"/>
      <c r="E30" s="27"/>
      <c r="F30" s="27">
        <v>1</v>
      </c>
      <c r="G30" s="27">
        <v>3</v>
      </c>
      <c r="H30" s="27">
        <v>6</v>
      </c>
      <c r="I30" s="22">
        <f t="shared" si="9"/>
        <v>103</v>
      </c>
      <c r="J30" s="32"/>
      <c r="K30" s="34"/>
      <c r="L30" s="22">
        <v>48.42</v>
      </c>
      <c r="M30" s="22">
        <v>38.97</v>
      </c>
      <c r="N30" s="22">
        <v>43.5</v>
      </c>
      <c r="O30" s="22">
        <f t="shared" si="10"/>
        <v>130.89</v>
      </c>
      <c r="P30" s="22">
        <v>3.91</v>
      </c>
      <c r="Q30" s="22">
        <v>6.96</v>
      </c>
      <c r="R30" s="22">
        <f t="shared" si="11"/>
        <v>10.87</v>
      </c>
      <c r="S30" s="27">
        <v>3</v>
      </c>
      <c r="T30" s="27"/>
      <c r="U30" s="22">
        <f t="shared" si="12"/>
        <v>3</v>
      </c>
      <c r="V30" s="22"/>
      <c r="W30" s="40">
        <v>90</v>
      </c>
      <c r="X30" s="40">
        <v>25</v>
      </c>
      <c r="Y30" s="40"/>
      <c r="Z30" s="20">
        <f t="shared" si="13"/>
        <v>115</v>
      </c>
      <c r="AA30" s="22">
        <v>0</v>
      </c>
      <c r="AB30" s="44">
        <f t="shared" si="14"/>
        <v>393.26</v>
      </c>
    </row>
    <row r="31" s="3" customFormat="true" ht="15" customHeight="true" spans="1:28">
      <c r="A31" s="26" t="s">
        <v>51</v>
      </c>
      <c r="B31" s="27">
        <v>24</v>
      </c>
      <c r="C31" s="27">
        <v>56</v>
      </c>
      <c r="D31" s="27"/>
      <c r="E31" s="27"/>
      <c r="F31" s="27">
        <v>2.5</v>
      </c>
      <c r="G31" s="27">
        <v>3</v>
      </c>
      <c r="H31" s="27">
        <v>10</v>
      </c>
      <c r="I31" s="22">
        <f t="shared" si="9"/>
        <v>71.5</v>
      </c>
      <c r="J31" s="32"/>
      <c r="K31" s="34"/>
      <c r="L31" s="22">
        <v>47.32</v>
      </c>
      <c r="M31" s="22">
        <v>37.67</v>
      </c>
      <c r="N31" s="22">
        <v>7</v>
      </c>
      <c r="O31" s="22">
        <f t="shared" si="10"/>
        <v>91.99</v>
      </c>
      <c r="P31" s="22">
        <v>3.05</v>
      </c>
      <c r="Q31" s="22">
        <v>7.53</v>
      </c>
      <c r="R31" s="22">
        <f t="shared" si="11"/>
        <v>10.58</v>
      </c>
      <c r="S31" s="27">
        <v>3</v>
      </c>
      <c r="T31" s="27"/>
      <c r="U31" s="22">
        <f t="shared" si="12"/>
        <v>3</v>
      </c>
      <c r="V31" s="22"/>
      <c r="W31" s="40">
        <v>80</v>
      </c>
      <c r="X31" s="40">
        <v>10</v>
      </c>
      <c r="Y31" s="40"/>
      <c r="Z31" s="20">
        <f t="shared" si="13"/>
        <v>90</v>
      </c>
      <c r="AA31" s="22">
        <v>0</v>
      </c>
      <c r="AB31" s="44">
        <f t="shared" si="14"/>
        <v>291.07</v>
      </c>
    </row>
    <row r="32" s="3" customFormat="true" ht="15" customHeight="true" spans="1:28">
      <c r="A32" s="26" t="s">
        <v>52</v>
      </c>
      <c r="B32" s="27">
        <v>24</v>
      </c>
      <c r="C32" s="27">
        <v>83</v>
      </c>
      <c r="D32" s="27"/>
      <c r="E32" s="27"/>
      <c r="F32" s="27">
        <v>1.5</v>
      </c>
      <c r="G32" s="27">
        <v>3</v>
      </c>
      <c r="H32" s="27">
        <v>6</v>
      </c>
      <c r="I32" s="22">
        <f t="shared" si="9"/>
        <v>93.5</v>
      </c>
      <c r="J32" s="32"/>
      <c r="K32" s="34"/>
      <c r="L32" s="22">
        <v>39.18</v>
      </c>
      <c r="M32" s="22">
        <v>26.42</v>
      </c>
      <c r="N32" s="22">
        <v>1.5</v>
      </c>
      <c r="O32" s="22">
        <f t="shared" si="10"/>
        <v>67.1</v>
      </c>
      <c r="P32" s="22">
        <v>3.6</v>
      </c>
      <c r="Q32" s="22">
        <v>5.22</v>
      </c>
      <c r="R32" s="22">
        <f t="shared" si="11"/>
        <v>8.82</v>
      </c>
      <c r="S32" s="27">
        <v>3</v>
      </c>
      <c r="T32" s="27"/>
      <c r="U32" s="22">
        <f t="shared" si="12"/>
        <v>3</v>
      </c>
      <c r="V32" s="22"/>
      <c r="W32" s="40">
        <v>70</v>
      </c>
      <c r="X32" s="40">
        <v>10</v>
      </c>
      <c r="Y32" s="40"/>
      <c r="Z32" s="20">
        <f t="shared" si="13"/>
        <v>80</v>
      </c>
      <c r="AA32" s="22">
        <v>0</v>
      </c>
      <c r="AB32" s="44">
        <f t="shared" si="14"/>
        <v>276.42</v>
      </c>
    </row>
    <row r="33" s="3" customFormat="true" ht="15" customHeight="true" spans="1:28">
      <c r="A33" s="26" t="s">
        <v>53</v>
      </c>
      <c r="B33" s="27">
        <v>24</v>
      </c>
      <c r="C33" s="27">
        <v>58</v>
      </c>
      <c r="D33" s="27">
        <v>1</v>
      </c>
      <c r="E33" s="27"/>
      <c r="F33" s="27">
        <v>1</v>
      </c>
      <c r="G33" s="27">
        <v>3</v>
      </c>
      <c r="H33" s="27">
        <v>4</v>
      </c>
      <c r="I33" s="22">
        <f t="shared" si="9"/>
        <v>67</v>
      </c>
      <c r="J33" s="32"/>
      <c r="K33" s="34"/>
      <c r="L33" s="22">
        <v>154.6</v>
      </c>
      <c r="M33" s="22">
        <v>133.46</v>
      </c>
      <c r="N33" s="22">
        <v>12.5</v>
      </c>
      <c r="O33" s="22">
        <f t="shared" si="10"/>
        <v>300.56</v>
      </c>
      <c r="P33" s="22">
        <v>22.42</v>
      </c>
      <c r="Q33" s="22">
        <v>48.73</v>
      </c>
      <c r="R33" s="22">
        <f t="shared" si="11"/>
        <v>71.15</v>
      </c>
      <c r="S33" s="27">
        <v>3</v>
      </c>
      <c r="T33" s="38">
        <v>20</v>
      </c>
      <c r="U33" s="22">
        <f t="shared" si="12"/>
        <v>23</v>
      </c>
      <c r="V33" s="22"/>
      <c r="W33" s="40">
        <v>84</v>
      </c>
      <c r="X33" s="40">
        <v>20</v>
      </c>
      <c r="Y33" s="40">
        <v>9</v>
      </c>
      <c r="Z33" s="20">
        <f t="shared" si="13"/>
        <v>113</v>
      </c>
      <c r="AA33" s="22">
        <v>5.99</v>
      </c>
      <c r="AB33" s="44">
        <f t="shared" si="14"/>
        <v>604.7</v>
      </c>
    </row>
    <row r="34" s="3" customFormat="true" ht="15" customHeight="true" spans="1:28">
      <c r="A34" s="26" t="s">
        <v>54</v>
      </c>
      <c r="B34" s="27">
        <v>24</v>
      </c>
      <c r="C34" s="27">
        <v>58</v>
      </c>
      <c r="D34" s="27"/>
      <c r="E34" s="27"/>
      <c r="F34" s="27">
        <v>1</v>
      </c>
      <c r="G34" s="27">
        <v>3</v>
      </c>
      <c r="H34" s="27">
        <v>4</v>
      </c>
      <c r="I34" s="22">
        <f t="shared" si="9"/>
        <v>66</v>
      </c>
      <c r="J34" s="32"/>
      <c r="K34" s="34"/>
      <c r="L34" s="22">
        <v>223.24</v>
      </c>
      <c r="M34" s="22">
        <v>178.06</v>
      </c>
      <c r="N34" s="22">
        <v>43.5</v>
      </c>
      <c r="O34" s="22">
        <f t="shared" si="10"/>
        <v>444.8</v>
      </c>
      <c r="P34" s="22">
        <v>67.45</v>
      </c>
      <c r="Q34" s="22">
        <v>21.86</v>
      </c>
      <c r="R34" s="22">
        <f t="shared" si="11"/>
        <v>89.31</v>
      </c>
      <c r="S34" s="27">
        <v>3</v>
      </c>
      <c r="T34" s="27">
        <v>153</v>
      </c>
      <c r="U34" s="22">
        <f t="shared" si="12"/>
        <v>156</v>
      </c>
      <c r="V34" s="22"/>
      <c r="W34" s="40">
        <v>70</v>
      </c>
      <c r="X34" s="40">
        <v>20</v>
      </c>
      <c r="Y34" s="40"/>
      <c r="Z34" s="20">
        <f t="shared" si="13"/>
        <v>90</v>
      </c>
      <c r="AA34" s="22">
        <v>0</v>
      </c>
      <c r="AB34" s="44">
        <f t="shared" si="14"/>
        <v>870.11</v>
      </c>
    </row>
    <row r="35" s="3" customFormat="true" ht="15" customHeight="true" spans="1:28">
      <c r="A35" s="26" t="s">
        <v>55</v>
      </c>
      <c r="B35" s="27">
        <v>24</v>
      </c>
      <c r="C35" s="27">
        <v>58</v>
      </c>
      <c r="D35" s="27">
        <v>1</v>
      </c>
      <c r="E35" s="27">
        <v>3</v>
      </c>
      <c r="F35" s="27">
        <v>1.5</v>
      </c>
      <c r="G35" s="27">
        <v>3</v>
      </c>
      <c r="H35" s="27">
        <v>4</v>
      </c>
      <c r="I35" s="22">
        <f t="shared" si="9"/>
        <v>70.5</v>
      </c>
      <c r="J35" s="32">
        <v>6</v>
      </c>
      <c r="K35" s="34"/>
      <c r="L35" s="22">
        <v>318.92</v>
      </c>
      <c r="M35" s="22">
        <v>171.47</v>
      </c>
      <c r="N35" s="22">
        <v>18</v>
      </c>
      <c r="O35" s="22">
        <f t="shared" si="10"/>
        <v>508.39</v>
      </c>
      <c r="P35" s="22">
        <v>206.24</v>
      </c>
      <c r="Q35" s="22">
        <v>67.71</v>
      </c>
      <c r="R35" s="22">
        <f t="shared" si="11"/>
        <v>273.95</v>
      </c>
      <c r="S35" s="27">
        <v>3</v>
      </c>
      <c r="T35" s="27">
        <v>8</v>
      </c>
      <c r="U35" s="22">
        <f t="shared" si="12"/>
        <v>11</v>
      </c>
      <c r="V35" s="22"/>
      <c r="W35" s="40">
        <v>75</v>
      </c>
      <c r="X35" s="40">
        <v>10</v>
      </c>
      <c r="Y35" s="40"/>
      <c r="Z35" s="20">
        <f t="shared" si="13"/>
        <v>85</v>
      </c>
      <c r="AA35" s="22">
        <v>16.45</v>
      </c>
      <c r="AB35" s="44">
        <f t="shared" si="14"/>
        <v>995.29</v>
      </c>
    </row>
    <row r="36" s="3" customFormat="true" ht="15" customHeight="true" spans="1:28">
      <c r="A36" s="28" t="s">
        <v>56</v>
      </c>
      <c r="B36" s="25">
        <f t="shared" ref="B36:AB36" si="15">SUM(B37:B108)</f>
        <v>8</v>
      </c>
      <c r="C36" s="25">
        <f t="shared" si="15"/>
        <v>38</v>
      </c>
      <c r="D36" s="25">
        <f t="shared" si="15"/>
        <v>1</v>
      </c>
      <c r="E36" s="25">
        <f t="shared" si="15"/>
        <v>1</v>
      </c>
      <c r="F36" s="25">
        <f t="shared" si="15"/>
        <v>5</v>
      </c>
      <c r="G36" s="25">
        <f t="shared" si="15"/>
        <v>0</v>
      </c>
      <c r="H36" s="25">
        <f t="shared" si="15"/>
        <v>0</v>
      </c>
      <c r="I36" s="25">
        <f t="shared" si="15"/>
        <v>45</v>
      </c>
      <c r="J36" s="25">
        <f t="shared" si="15"/>
        <v>30</v>
      </c>
      <c r="K36" s="25">
        <f t="shared" si="15"/>
        <v>12.5</v>
      </c>
      <c r="L36" s="25">
        <f t="shared" si="15"/>
        <v>1030.7</v>
      </c>
      <c r="M36" s="25">
        <f t="shared" si="15"/>
        <v>671.91</v>
      </c>
      <c r="N36" s="25">
        <f t="shared" si="15"/>
        <v>253.5</v>
      </c>
      <c r="O36" s="25">
        <f t="shared" si="15"/>
        <v>1956.11</v>
      </c>
      <c r="P36" s="25">
        <f t="shared" si="15"/>
        <v>198.63</v>
      </c>
      <c r="Q36" s="25">
        <f t="shared" si="15"/>
        <v>238.95</v>
      </c>
      <c r="R36" s="25">
        <f t="shared" si="15"/>
        <v>437.58</v>
      </c>
      <c r="S36" s="25">
        <f t="shared" si="15"/>
        <v>0</v>
      </c>
      <c r="T36" s="25">
        <f t="shared" si="15"/>
        <v>0</v>
      </c>
      <c r="U36" s="25">
        <f t="shared" si="15"/>
        <v>0</v>
      </c>
      <c r="V36" s="25">
        <f t="shared" si="15"/>
        <v>27</v>
      </c>
      <c r="W36" s="25">
        <f t="shared" si="15"/>
        <v>108</v>
      </c>
      <c r="X36" s="25">
        <f t="shared" si="15"/>
        <v>12</v>
      </c>
      <c r="Y36" s="25">
        <f t="shared" si="15"/>
        <v>0</v>
      </c>
      <c r="Z36" s="25">
        <f t="shared" si="15"/>
        <v>120</v>
      </c>
      <c r="AA36" s="25">
        <f t="shared" si="15"/>
        <v>79.19</v>
      </c>
      <c r="AB36" s="25">
        <f t="shared" si="15"/>
        <v>2715.38</v>
      </c>
    </row>
    <row r="37" s="1" customFormat="true" ht="15" customHeight="true" spans="1:28">
      <c r="A37" s="29" t="s">
        <v>57</v>
      </c>
      <c r="B37" s="22"/>
      <c r="C37" s="22"/>
      <c r="D37" s="22"/>
      <c r="E37" s="22">
        <v>0</v>
      </c>
      <c r="F37" s="22">
        <v>0</v>
      </c>
      <c r="G37" s="22"/>
      <c r="H37" s="22"/>
      <c r="I37" s="22">
        <f t="shared" ref="I37:I100" si="16">SUM(C37:H37)</f>
        <v>0</v>
      </c>
      <c r="J37" s="32">
        <v>6</v>
      </c>
      <c r="K37" s="35"/>
      <c r="L37" s="22">
        <v>10.12</v>
      </c>
      <c r="M37" s="22">
        <v>11.25</v>
      </c>
      <c r="N37" s="22">
        <v>0</v>
      </c>
      <c r="O37" s="22">
        <f t="shared" ref="O37:O100" si="17">SUM(L37:N37)</f>
        <v>21.37</v>
      </c>
      <c r="P37" s="22">
        <v>2.65</v>
      </c>
      <c r="Q37" s="22">
        <v>2.43</v>
      </c>
      <c r="R37" s="22">
        <f t="shared" ref="R37:R100" si="18">SUM(P37:Q37)</f>
        <v>5.08</v>
      </c>
      <c r="S37" s="22">
        <v>0</v>
      </c>
      <c r="T37" s="22">
        <v>0</v>
      </c>
      <c r="U37" s="22">
        <f t="shared" ref="U37:U100" si="19">SUM(S37:T37)</f>
        <v>0</v>
      </c>
      <c r="V37" s="22"/>
      <c r="W37" s="40">
        <v>8</v>
      </c>
      <c r="X37" s="40"/>
      <c r="Y37" s="40"/>
      <c r="Z37" s="20">
        <f t="shared" ref="Z37:Z100" si="20">SUM(W37:Y37)</f>
        <v>8</v>
      </c>
      <c r="AA37" s="22"/>
      <c r="AB37" s="44">
        <f t="shared" ref="AB37:AB100" si="21">SUM(B37,I37,J37,K37,O37,R37,U37,V37,Z37,AA37)</f>
        <v>40.45</v>
      </c>
    </row>
    <row r="38" s="1" customFormat="true" ht="15" customHeight="true" spans="1:28">
      <c r="A38" s="29" t="s">
        <v>58</v>
      </c>
      <c r="B38" s="22"/>
      <c r="C38" s="22"/>
      <c r="D38" s="22"/>
      <c r="E38" s="22">
        <v>0</v>
      </c>
      <c r="F38" s="22">
        <v>0</v>
      </c>
      <c r="G38" s="22"/>
      <c r="H38" s="22"/>
      <c r="I38" s="22">
        <f t="shared" si="16"/>
        <v>0</v>
      </c>
      <c r="J38" s="32"/>
      <c r="K38" s="35"/>
      <c r="L38" s="22">
        <v>10.56</v>
      </c>
      <c r="M38" s="22">
        <v>11.25</v>
      </c>
      <c r="N38" s="22">
        <v>0</v>
      </c>
      <c r="O38" s="22">
        <f t="shared" si="17"/>
        <v>21.81</v>
      </c>
      <c r="P38" s="22">
        <v>2.28</v>
      </c>
      <c r="Q38" s="22">
        <v>1.74</v>
      </c>
      <c r="R38" s="22">
        <f t="shared" si="18"/>
        <v>4.02</v>
      </c>
      <c r="S38" s="22">
        <v>0</v>
      </c>
      <c r="T38" s="22">
        <v>0</v>
      </c>
      <c r="U38" s="22">
        <f t="shared" si="19"/>
        <v>0</v>
      </c>
      <c r="V38" s="22"/>
      <c r="W38" s="40">
        <v>14</v>
      </c>
      <c r="X38" s="40"/>
      <c r="Y38" s="40"/>
      <c r="Z38" s="20">
        <f t="shared" si="20"/>
        <v>14</v>
      </c>
      <c r="AA38" s="22">
        <v>23.02</v>
      </c>
      <c r="AB38" s="44">
        <f t="shared" si="21"/>
        <v>62.85</v>
      </c>
    </row>
    <row r="39" s="1" customFormat="true" ht="15" customHeight="true" spans="1:28">
      <c r="A39" s="29" t="s">
        <v>59</v>
      </c>
      <c r="B39" s="22"/>
      <c r="C39" s="22"/>
      <c r="D39" s="22"/>
      <c r="E39" s="22">
        <v>0</v>
      </c>
      <c r="F39" s="22">
        <v>0</v>
      </c>
      <c r="G39" s="22"/>
      <c r="H39" s="22"/>
      <c r="I39" s="22">
        <f t="shared" si="16"/>
        <v>0</v>
      </c>
      <c r="J39" s="32"/>
      <c r="K39" s="35"/>
      <c r="L39" s="22">
        <v>11</v>
      </c>
      <c r="M39" s="22">
        <v>11.25</v>
      </c>
      <c r="N39" s="22">
        <v>0</v>
      </c>
      <c r="O39" s="22">
        <f t="shared" si="17"/>
        <v>22.25</v>
      </c>
      <c r="P39" s="22">
        <v>2.42</v>
      </c>
      <c r="Q39" s="22">
        <v>2.31</v>
      </c>
      <c r="R39" s="22">
        <f t="shared" si="18"/>
        <v>4.73</v>
      </c>
      <c r="S39" s="22">
        <v>0</v>
      </c>
      <c r="T39" s="22">
        <v>0</v>
      </c>
      <c r="U39" s="22">
        <f t="shared" si="19"/>
        <v>0</v>
      </c>
      <c r="V39" s="22"/>
      <c r="W39" s="40"/>
      <c r="X39" s="40"/>
      <c r="Y39" s="40"/>
      <c r="Z39" s="20">
        <f t="shared" si="20"/>
        <v>0</v>
      </c>
      <c r="AA39" s="22"/>
      <c r="AB39" s="44">
        <f t="shared" si="21"/>
        <v>26.98</v>
      </c>
    </row>
    <row r="40" s="1" customFormat="true" ht="15" customHeight="true" spans="1:28">
      <c r="A40" s="29" t="s">
        <v>60</v>
      </c>
      <c r="B40" s="22">
        <v>5</v>
      </c>
      <c r="C40" s="22"/>
      <c r="D40" s="22"/>
      <c r="E40" s="22">
        <v>0</v>
      </c>
      <c r="F40" s="22">
        <v>0</v>
      </c>
      <c r="G40" s="22"/>
      <c r="H40" s="22"/>
      <c r="I40" s="22">
        <f t="shared" si="16"/>
        <v>0</v>
      </c>
      <c r="J40" s="32"/>
      <c r="K40" s="35"/>
      <c r="L40" s="22">
        <v>21.34</v>
      </c>
      <c r="M40" s="22">
        <v>8.92</v>
      </c>
      <c r="N40" s="22">
        <v>0</v>
      </c>
      <c r="O40" s="22">
        <f t="shared" si="17"/>
        <v>30.26</v>
      </c>
      <c r="P40" s="22">
        <v>4.9</v>
      </c>
      <c r="Q40" s="22">
        <v>3.48</v>
      </c>
      <c r="R40" s="22">
        <f t="shared" si="18"/>
        <v>8.38</v>
      </c>
      <c r="S40" s="22">
        <v>0</v>
      </c>
      <c r="T40" s="22">
        <v>0</v>
      </c>
      <c r="U40" s="22">
        <f t="shared" si="19"/>
        <v>0</v>
      </c>
      <c r="V40" s="22"/>
      <c r="W40" s="40"/>
      <c r="X40" s="40"/>
      <c r="Y40" s="40"/>
      <c r="Z40" s="20">
        <f t="shared" si="20"/>
        <v>0</v>
      </c>
      <c r="AA40" s="22"/>
      <c r="AB40" s="44">
        <f t="shared" si="21"/>
        <v>43.64</v>
      </c>
    </row>
    <row r="41" s="1" customFormat="true" ht="15" customHeight="true" spans="1:28">
      <c r="A41" s="29" t="s">
        <v>61</v>
      </c>
      <c r="B41" s="22"/>
      <c r="C41" s="22"/>
      <c r="D41" s="22"/>
      <c r="E41" s="22">
        <v>0</v>
      </c>
      <c r="F41" s="22">
        <v>0</v>
      </c>
      <c r="G41" s="22"/>
      <c r="H41" s="22"/>
      <c r="I41" s="22">
        <f t="shared" si="16"/>
        <v>0</v>
      </c>
      <c r="J41" s="32"/>
      <c r="K41" s="35"/>
      <c r="L41" s="22">
        <v>18.92</v>
      </c>
      <c r="M41" s="22">
        <v>11.25</v>
      </c>
      <c r="N41" s="22">
        <v>0</v>
      </c>
      <c r="O41" s="22">
        <f t="shared" si="17"/>
        <v>30.17</v>
      </c>
      <c r="P41" s="22">
        <v>3.93</v>
      </c>
      <c r="Q41" s="22">
        <v>2.31</v>
      </c>
      <c r="R41" s="22">
        <f t="shared" si="18"/>
        <v>6.24</v>
      </c>
      <c r="S41" s="22">
        <v>0</v>
      </c>
      <c r="T41" s="22">
        <v>0</v>
      </c>
      <c r="U41" s="22">
        <f t="shared" si="19"/>
        <v>0</v>
      </c>
      <c r="V41" s="22"/>
      <c r="W41" s="40">
        <v>14</v>
      </c>
      <c r="X41" s="40"/>
      <c r="Y41" s="40"/>
      <c r="Z41" s="20">
        <f t="shared" si="20"/>
        <v>14</v>
      </c>
      <c r="AA41" s="22"/>
      <c r="AB41" s="44">
        <f t="shared" si="21"/>
        <v>50.41</v>
      </c>
    </row>
    <row r="42" s="1" customFormat="true" ht="15" customHeight="true" spans="1:28">
      <c r="A42" s="29" t="s">
        <v>62</v>
      </c>
      <c r="B42" s="22"/>
      <c r="C42" s="22">
        <v>19</v>
      </c>
      <c r="D42" s="22"/>
      <c r="E42" s="22">
        <v>0</v>
      </c>
      <c r="F42" s="22">
        <v>0</v>
      </c>
      <c r="G42" s="22"/>
      <c r="H42" s="22"/>
      <c r="I42" s="22">
        <f t="shared" si="16"/>
        <v>19</v>
      </c>
      <c r="J42" s="32"/>
      <c r="K42" s="35"/>
      <c r="L42" s="22">
        <v>28.6</v>
      </c>
      <c r="M42" s="22">
        <v>8.92</v>
      </c>
      <c r="N42" s="22">
        <v>0</v>
      </c>
      <c r="O42" s="22">
        <f t="shared" si="17"/>
        <v>37.52</v>
      </c>
      <c r="P42" s="22">
        <v>4.51</v>
      </c>
      <c r="Q42" s="22">
        <v>1.74</v>
      </c>
      <c r="R42" s="22">
        <f t="shared" si="18"/>
        <v>6.25</v>
      </c>
      <c r="S42" s="22">
        <v>0</v>
      </c>
      <c r="T42" s="22">
        <v>0</v>
      </c>
      <c r="U42" s="22">
        <f t="shared" si="19"/>
        <v>0</v>
      </c>
      <c r="V42" s="22"/>
      <c r="W42" s="40"/>
      <c r="X42" s="40"/>
      <c r="Y42" s="40"/>
      <c r="Z42" s="20">
        <f t="shared" si="20"/>
        <v>0</v>
      </c>
      <c r="AA42" s="22"/>
      <c r="AB42" s="44">
        <f t="shared" si="21"/>
        <v>62.77</v>
      </c>
    </row>
    <row r="43" s="1" customFormat="true" ht="15" customHeight="true" spans="1:28">
      <c r="A43" s="29" t="s">
        <v>63</v>
      </c>
      <c r="B43" s="22"/>
      <c r="C43" s="22"/>
      <c r="D43" s="22"/>
      <c r="E43" s="22">
        <v>0</v>
      </c>
      <c r="F43" s="22">
        <v>0</v>
      </c>
      <c r="G43" s="22"/>
      <c r="H43" s="22"/>
      <c r="I43" s="22">
        <f t="shared" si="16"/>
        <v>0</v>
      </c>
      <c r="J43" s="32"/>
      <c r="K43" s="35"/>
      <c r="L43" s="22">
        <v>15.84</v>
      </c>
      <c r="M43" s="22">
        <v>8.92</v>
      </c>
      <c r="N43" s="22">
        <v>0</v>
      </c>
      <c r="O43" s="22">
        <f t="shared" si="17"/>
        <v>24.76</v>
      </c>
      <c r="P43" s="22">
        <v>2.06</v>
      </c>
      <c r="Q43" s="22">
        <v>2.31</v>
      </c>
      <c r="R43" s="22">
        <f t="shared" si="18"/>
        <v>4.37</v>
      </c>
      <c r="S43" s="22">
        <v>0</v>
      </c>
      <c r="T43" s="22">
        <v>0</v>
      </c>
      <c r="U43" s="22">
        <f t="shared" si="19"/>
        <v>0</v>
      </c>
      <c r="V43" s="22">
        <v>4.5</v>
      </c>
      <c r="W43" s="40"/>
      <c r="X43" s="40"/>
      <c r="Y43" s="40"/>
      <c r="Z43" s="20">
        <f t="shared" si="20"/>
        <v>0</v>
      </c>
      <c r="AA43" s="22"/>
      <c r="AB43" s="44">
        <f t="shared" si="21"/>
        <v>33.63</v>
      </c>
    </row>
    <row r="44" s="1" customFormat="true" ht="15" customHeight="true" spans="1:28">
      <c r="A44" s="29" t="s">
        <v>64</v>
      </c>
      <c r="B44" s="22"/>
      <c r="C44" s="22"/>
      <c r="D44" s="22"/>
      <c r="E44" s="22">
        <v>0</v>
      </c>
      <c r="F44" s="22">
        <v>0</v>
      </c>
      <c r="G44" s="22"/>
      <c r="H44" s="22"/>
      <c r="I44" s="22">
        <f t="shared" si="16"/>
        <v>0</v>
      </c>
      <c r="J44" s="32"/>
      <c r="K44" s="35"/>
      <c r="L44" s="22">
        <v>15.4</v>
      </c>
      <c r="M44" s="22">
        <v>8.92</v>
      </c>
      <c r="N44" s="22">
        <v>0</v>
      </c>
      <c r="O44" s="22">
        <f t="shared" si="17"/>
        <v>24.32</v>
      </c>
      <c r="P44" s="22">
        <v>3.9</v>
      </c>
      <c r="Q44" s="22">
        <v>2.31</v>
      </c>
      <c r="R44" s="22">
        <f t="shared" si="18"/>
        <v>6.21</v>
      </c>
      <c r="S44" s="22">
        <v>0</v>
      </c>
      <c r="T44" s="22">
        <v>0</v>
      </c>
      <c r="U44" s="22">
        <f t="shared" si="19"/>
        <v>0</v>
      </c>
      <c r="V44" s="22"/>
      <c r="W44" s="40"/>
      <c r="X44" s="40"/>
      <c r="Y44" s="40"/>
      <c r="Z44" s="20">
        <f t="shared" si="20"/>
        <v>0</v>
      </c>
      <c r="AA44" s="22"/>
      <c r="AB44" s="44">
        <f t="shared" si="21"/>
        <v>30.53</v>
      </c>
    </row>
    <row r="45" s="1" customFormat="true" ht="15" customHeight="true" spans="1:28">
      <c r="A45" s="29" t="s">
        <v>65</v>
      </c>
      <c r="B45" s="22"/>
      <c r="C45" s="22"/>
      <c r="D45" s="22"/>
      <c r="E45" s="22">
        <v>0</v>
      </c>
      <c r="F45" s="22">
        <v>0</v>
      </c>
      <c r="G45" s="22"/>
      <c r="H45" s="22"/>
      <c r="I45" s="22">
        <f t="shared" si="16"/>
        <v>0</v>
      </c>
      <c r="J45" s="32"/>
      <c r="K45" s="35"/>
      <c r="L45" s="22">
        <v>12.32</v>
      </c>
      <c r="M45" s="22">
        <v>8.92</v>
      </c>
      <c r="N45" s="22">
        <v>0</v>
      </c>
      <c r="O45" s="22">
        <f t="shared" si="17"/>
        <v>21.24</v>
      </c>
      <c r="P45" s="22">
        <v>2.19</v>
      </c>
      <c r="Q45" s="22">
        <v>4.62</v>
      </c>
      <c r="R45" s="22">
        <f t="shared" si="18"/>
        <v>6.81</v>
      </c>
      <c r="S45" s="22">
        <v>0</v>
      </c>
      <c r="T45" s="22">
        <v>0</v>
      </c>
      <c r="U45" s="22">
        <f t="shared" si="19"/>
        <v>0</v>
      </c>
      <c r="V45" s="22"/>
      <c r="W45" s="40"/>
      <c r="X45" s="40"/>
      <c r="Y45" s="40"/>
      <c r="Z45" s="20">
        <f t="shared" si="20"/>
        <v>0</v>
      </c>
      <c r="AA45" s="22"/>
      <c r="AB45" s="44">
        <f t="shared" si="21"/>
        <v>28.05</v>
      </c>
    </row>
    <row r="46" s="1" customFormat="true" ht="15" customHeight="true" spans="1:28">
      <c r="A46" s="29" t="s">
        <v>66</v>
      </c>
      <c r="B46" s="22"/>
      <c r="C46" s="22"/>
      <c r="D46" s="22"/>
      <c r="E46" s="22">
        <v>0</v>
      </c>
      <c r="F46" s="22">
        <v>0</v>
      </c>
      <c r="G46" s="22"/>
      <c r="H46" s="22"/>
      <c r="I46" s="22">
        <f t="shared" si="16"/>
        <v>0</v>
      </c>
      <c r="J46" s="32"/>
      <c r="K46" s="35"/>
      <c r="L46" s="22">
        <v>11.44</v>
      </c>
      <c r="M46" s="22">
        <v>8.92</v>
      </c>
      <c r="N46" s="22">
        <v>5.5</v>
      </c>
      <c r="O46" s="22">
        <f t="shared" si="17"/>
        <v>25.86</v>
      </c>
      <c r="P46" s="22">
        <v>2.04</v>
      </c>
      <c r="Q46" s="22">
        <v>5.9</v>
      </c>
      <c r="R46" s="22">
        <f t="shared" si="18"/>
        <v>7.94</v>
      </c>
      <c r="S46" s="22">
        <v>0</v>
      </c>
      <c r="T46" s="22">
        <v>0</v>
      </c>
      <c r="U46" s="22">
        <f t="shared" si="19"/>
        <v>0</v>
      </c>
      <c r="V46" s="22"/>
      <c r="W46" s="40"/>
      <c r="X46" s="40"/>
      <c r="Y46" s="40"/>
      <c r="Z46" s="20">
        <f t="shared" si="20"/>
        <v>0</v>
      </c>
      <c r="AA46" s="22"/>
      <c r="AB46" s="44">
        <f t="shared" si="21"/>
        <v>33.8</v>
      </c>
    </row>
    <row r="47" s="1" customFormat="true" ht="15" customHeight="true" spans="1:28">
      <c r="A47" s="29" t="s">
        <v>67</v>
      </c>
      <c r="B47" s="22"/>
      <c r="C47" s="22"/>
      <c r="D47" s="22"/>
      <c r="E47" s="22">
        <v>0</v>
      </c>
      <c r="F47" s="22">
        <v>0</v>
      </c>
      <c r="G47" s="22"/>
      <c r="H47" s="22"/>
      <c r="I47" s="22">
        <f t="shared" si="16"/>
        <v>0</v>
      </c>
      <c r="J47" s="32"/>
      <c r="K47" s="35"/>
      <c r="L47" s="22">
        <v>13.86</v>
      </c>
      <c r="M47" s="22">
        <v>8.92</v>
      </c>
      <c r="N47" s="22">
        <v>5.5</v>
      </c>
      <c r="O47" s="22">
        <f t="shared" si="17"/>
        <v>28.28</v>
      </c>
      <c r="P47" s="22">
        <v>1.94</v>
      </c>
      <c r="Q47" s="22">
        <v>3.48</v>
      </c>
      <c r="R47" s="22">
        <f t="shared" si="18"/>
        <v>5.42</v>
      </c>
      <c r="S47" s="22">
        <v>0</v>
      </c>
      <c r="T47" s="22">
        <v>0</v>
      </c>
      <c r="U47" s="22">
        <f t="shared" si="19"/>
        <v>0</v>
      </c>
      <c r="V47" s="22"/>
      <c r="W47" s="40"/>
      <c r="X47" s="40"/>
      <c r="Y47" s="40"/>
      <c r="Z47" s="20">
        <f t="shared" si="20"/>
        <v>0</v>
      </c>
      <c r="AA47" s="22"/>
      <c r="AB47" s="44">
        <f t="shared" si="21"/>
        <v>33.7</v>
      </c>
    </row>
    <row r="48" s="1" customFormat="true" ht="15" customHeight="true" spans="1:28">
      <c r="A48" s="29" t="s">
        <v>68</v>
      </c>
      <c r="B48" s="22"/>
      <c r="C48" s="22"/>
      <c r="D48" s="22"/>
      <c r="E48" s="22">
        <v>0</v>
      </c>
      <c r="F48" s="22">
        <v>0</v>
      </c>
      <c r="G48" s="22"/>
      <c r="H48" s="22"/>
      <c r="I48" s="22">
        <f t="shared" si="16"/>
        <v>0</v>
      </c>
      <c r="J48" s="32"/>
      <c r="K48" s="35"/>
      <c r="L48" s="22">
        <v>19.14</v>
      </c>
      <c r="M48" s="22">
        <v>8.92</v>
      </c>
      <c r="N48" s="22">
        <v>0</v>
      </c>
      <c r="O48" s="22">
        <f t="shared" si="17"/>
        <v>28.06</v>
      </c>
      <c r="P48" s="22">
        <v>1.65</v>
      </c>
      <c r="Q48" s="22">
        <v>2.31</v>
      </c>
      <c r="R48" s="22">
        <f t="shared" si="18"/>
        <v>3.96</v>
      </c>
      <c r="S48" s="22">
        <v>0</v>
      </c>
      <c r="T48" s="22">
        <v>0</v>
      </c>
      <c r="U48" s="22">
        <f t="shared" si="19"/>
        <v>0</v>
      </c>
      <c r="V48" s="22"/>
      <c r="W48" s="40"/>
      <c r="X48" s="40"/>
      <c r="Y48" s="40"/>
      <c r="Z48" s="20">
        <f t="shared" si="20"/>
        <v>0</v>
      </c>
      <c r="AA48" s="22">
        <v>9.5</v>
      </c>
      <c r="AB48" s="44">
        <f t="shared" si="21"/>
        <v>41.52</v>
      </c>
    </row>
    <row r="49" s="1" customFormat="true" ht="15" customHeight="true" spans="1:28">
      <c r="A49" s="29" t="s">
        <v>69</v>
      </c>
      <c r="B49" s="22"/>
      <c r="C49" s="22"/>
      <c r="D49" s="22"/>
      <c r="E49" s="22">
        <v>0</v>
      </c>
      <c r="F49" s="22">
        <v>0</v>
      </c>
      <c r="G49" s="22"/>
      <c r="H49" s="22"/>
      <c r="I49" s="22">
        <f t="shared" si="16"/>
        <v>0</v>
      </c>
      <c r="J49" s="32"/>
      <c r="K49" s="35"/>
      <c r="L49" s="22">
        <v>8.36</v>
      </c>
      <c r="M49" s="22">
        <v>8.92</v>
      </c>
      <c r="N49" s="22">
        <v>5.5</v>
      </c>
      <c r="O49" s="22">
        <f t="shared" si="17"/>
        <v>22.78</v>
      </c>
      <c r="P49" s="22">
        <v>6.96</v>
      </c>
      <c r="Q49" s="22">
        <v>1.97</v>
      </c>
      <c r="R49" s="22">
        <f t="shared" si="18"/>
        <v>8.93</v>
      </c>
      <c r="S49" s="22">
        <v>0</v>
      </c>
      <c r="T49" s="22">
        <v>0</v>
      </c>
      <c r="U49" s="22">
        <f t="shared" si="19"/>
        <v>0</v>
      </c>
      <c r="V49" s="22">
        <v>4.5</v>
      </c>
      <c r="W49" s="40"/>
      <c r="X49" s="40"/>
      <c r="Y49" s="40"/>
      <c r="Z49" s="20">
        <f t="shared" si="20"/>
        <v>0</v>
      </c>
      <c r="AA49" s="22">
        <v>5.08</v>
      </c>
      <c r="AB49" s="44">
        <f t="shared" si="21"/>
        <v>41.29</v>
      </c>
    </row>
    <row r="50" s="1" customFormat="true" ht="15" customHeight="true" spans="1:28">
      <c r="A50" s="29" t="s">
        <v>70</v>
      </c>
      <c r="B50" s="22"/>
      <c r="C50" s="22"/>
      <c r="D50" s="22"/>
      <c r="E50" s="22">
        <v>0</v>
      </c>
      <c r="F50" s="22">
        <v>0</v>
      </c>
      <c r="G50" s="22"/>
      <c r="H50" s="22"/>
      <c r="I50" s="22">
        <f t="shared" si="16"/>
        <v>0</v>
      </c>
      <c r="J50" s="32"/>
      <c r="K50" s="35">
        <v>12.5</v>
      </c>
      <c r="L50" s="22">
        <v>10.78</v>
      </c>
      <c r="M50" s="22">
        <v>8.92</v>
      </c>
      <c r="N50" s="22">
        <v>0</v>
      </c>
      <c r="O50" s="22">
        <f t="shared" si="17"/>
        <v>19.7</v>
      </c>
      <c r="P50" s="22">
        <v>5.09</v>
      </c>
      <c r="Q50" s="22">
        <v>6.71</v>
      </c>
      <c r="R50" s="22">
        <f t="shared" si="18"/>
        <v>11.8</v>
      </c>
      <c r="S50" s="22">
        <v>0</v>
      </c>
      <c r="T50" s="22">
        <v>0</v>
      </c>
      <c r="U50" s="22">
        <f t="shared" si="19"/>
        <v>0</v>
      </c>
      <c r="V50" s="22"/>
      <c r="W50" s="40"/>
      <c r="X50" s="40"/>
      <c r="Y50" s="40"/>
      <c r="Z50" s="20">
        <f t="shared" si="20"/>
        <v>0</v>
      </c>
      <c r="AA50" s="22"/>
      <c r="AB50" s="44">
        <f t="shared" si="21"/>
        <v>44</v>
      </c>
    </row>
    <row r="51" s="1" customFormat="true" ht="15" customHeight="true" spans="1:28">
      <c r="A51" s="29" t="s">
        <v>71</v>
      </c>
      <c r="B51" s="22"/>
      <c r="C51" s="22"/>
      <c r="D51" s="22"/>
      <c r="E51" s="22">
        <v>0</v>
      </c>
      <c r="F51" s="22">
        <v>0</v>
      </c>
      <c r="G51" s="22"/>
      <c r="H51" s="22"/>
      <c r="I51" s="22">
        <f t="shared" si="16"/>
        <v>0</v>
      </c>
      <c r="J51" s="32"/>
      <c r="K51" s="35"/>
      <c r="L51" s="22">
        <v>9.68</v>
      </c>
      <c r="M51" s="22">
        <v>8.92</v>
      </c>
      <c r="N51" s="22">
        <v>0</v>
      </c>
      <c r="O51" s="22">
        <f t="shared" si="17"/>
        <v>18.6</v>
      </c>
      <c r="P51" s="22">
        <v>2.59</v>
      </c>
      <c r="Q51" s="22">
        <v>7.29</v>
      </c>
      <c r="R51" s="22">
        <f t="shared" si="18"/>
        <v>9.88</v>
      </c>
      <c r="S51" s="22">
        <v>0</v>
      </c>
      <c r="T51" s="22">
        <v>0</v>
      </c>
      <c r="U51" s="22">
        <f t="shared" si="19"/>
        <v>0</v>
      </c>
      <c r="V51" s="22"/>
      <c r="W51" s="40"/>
      <c r="X51" s="40"/>
      <c r="Y51" s="40"/>
      <c r="Z51" s="20">
        <f t="shared" si="20"/>
        <v>0</v>
      </c>
      <c r="AA51" s="22"/>
      <c r="AB51" s="44">
        <f t="shared" si="21"/>
        <v>28.48</v>
      </c>
    </row>
    <row r="52" s="1" customFormat="true" ht="15" customHeight="true" spans="1:28">
      <c r="A52" s="29" t="s">
        <v>72</v>
      </c>
      <c r="B52" s="22"/>
      <c r="C52" s="22"/>
      <c r="D52" s="22"/>
      <c r="E52" s="22">
        <v>0</v>
      </c>
      <c r="F52" s="22">
        <v>0</v>
      </c>
      <c r="G52" s="22"/>
      <c r="H52" s="22"/>
      <c r="I52" s="22">
        <f t="shared" si="16"/>
        <v>0</v>
      </c>
      <c r="J52" s="32"/>
      <c r="K52" s="35"/>
      <c r="L52" s="22">
        <v>13.2</v>
      </c>
      <c r="M52" s="22">
        <v>8.92</v>
      </c>
      <c r="N52" s="22">
        <v>0</v>
      </c>
      <c r="O52" s="22">
        <f t="shared" si="17"/>
        <v>22.12</v>
      </c>
      <c r="P52" s="22">
        <v>3.64</v>
      </c>
      <c r="Q52" s="22">
        <v>20.84</v>
      </c>
      <c r="R52" s="22">
        <f t="shared" si="18"/>
        <v>24.48</v>
      </c>
      <c r="S52" s="22">
        <v>0</v>
      </c>
      <c r="T52" s="22">
        <v>0</v>
      </c>
      <c r="U52" s="22">
        <f t="shared" si="19"/>
        <v>0</v>
      </c>
      <c r="V52" s="22"/>
      <c r="W52" s="40"/>
      <c r="X52" s="40"/>
      <c r="Y52" s="40"/>
      <c r="Z52" s="20">
        <f t="shared" si="20"/>
        <v>0</v>
      </c>
      <c r="AA52" s="22"/>
      <c r="AB52" s="44">
        <f t="shared" si="21"/>
        <v>46.6</v>
      </c>
    </row>
    <row r="53" s="1" customFormat="true" ht="15" customHeight="true" spans="1:28">
      <c r="A53" s="29" t="s">
        <v>73</v>
      </c>
      <c r="B53" s="22"/>
      <c r="C53" s="22"/>
      <c r="D53" s="22"/>
      <c r="E53" s="22">
        <v>0</v>
      </c>
      <c r="F53" s="22">
        <v>0</v>
      </c>
      <c r="G53" s="22"/>
      <c r="H53" s="22"/>
      <c r="I53" s="22">
        <f t="shared" si="16"/>
        <v>0</v>
      </c>
      <c r="J53" s="32"/>
      <c r="K53" s="35"/>
      <c r="L53" s="22">
        <v>12.32</v>
      </c>
      <c r="M53" s="22">
        <v>8.92</v>
      </c>
      <c r="N53" s="22">
        <v>0</v>
      </c>
      <c r="O53" s="22">
        <f t="shared" si="17"/>
        <v>21.24</v>
      </c>
      <c r="P53" s="22">
        <v>2.76</v>
      </c>
      <c r="Q53" s="22">
        <v>1.74</v>
      </c>
      <c r="R53" s="22">
        <f t="shared" si="18"/>
        <v>4.5</v>
      </c>
      <c r="S53" s="22">
        <v>0</v>
      </c>
      <c r="T53" s="22">
        <v>0</v>
      </c>
      <c r="U53" s="22">
        <f t="shared" si="19"/>
        <v>0</v>
      </c>
      <c r="V53" s="22"/>
      <c r="W53" s="40"/>
      <c r="X53" s="40"/>
      <c r="Y53" s="40"/>
      <c r="Z53" s="20">
        <f t="shared" si="20"/>
        <v>0</v>
      </c>
      <c r="AA53" s="22"/>
      <c r="AB53" s="44">
        <f t="shared" si="21"/>
        <v>25.74</v>
      </c>
    </row>
    <row r="54" s="1" customFormat="true" ht="15" customHeight="true" spans="1:28">
      <c r="A54" s="29" t="s">
        <v>74</v>
      </c>
      <c r="B54" s="22"/>
      <c r="C54" s="22"/>
      <c r="D54" s="22"/>
      <c r="E54" s="22">
        <v>0</v>
      </c>
      <c r="F54" s="22">
        <v>0</v>
      </c>
      <c r="G54" s="22"/>
      <c r="H54" s="22"/>
      <c r="I54" s="22">
        <f t="shared" si="16"/>
        <v>0</v>
      </c>
      <c r="J54" s="32"/>
      <c r="K54" s="35"/>
      <c r="L54" s="22">
        <v>12.76</v>
      </c>
      <c r="M54" s="22">
        <v>8.92</v>
      </c>
      <c r="N54" s="22">
        <v>5.5</v>
      </c>
      <c r="O54" s="22">
        <f t="shared" si="17"/>
        <v>27.18</v>
      </c>
      <c r="P54" s="22">
        <v>1.56</v>
      </c>
      <c r="Q54" s="22">
        <v>1.74</v>
      </c>
      <c r="R54" s="22">
        <f t="shared" si="18"/>
        <v>3.3</v>
      </c>
      <c r="S54" s="22">
        <v>0</v>
      </c>
      <c r="T54" s="22">
        <v>0</v>
      </c>
      <c r="U54" s="22">
        <f t="shared" si="19"/>
        <v>0</v>
      </c>
      <c r="V54" s="22"/>
      <c r="W54" s="40"/>
      <c r="X54" s="40"/>
      <c r="Y54" s="40"/>
      <c r="Z54" s="20">
        <f t="shared" si="20"/>
        <v>0</v>
      </c>
      <c r="AA54" s="22"/>
      <c r="AB54" s="44">
        <f t="shared" si="21"/>
        <v>30.48</v>
      </c>
    </row>
    <row r="55" s="1" customFormat="true" ht="15" customHeight="true" spans="1:28">
      <c r="A55" s="29" t="s">
        <v>75</v>
      </c>
      <c r="B55" s="22"/>
      <c r="C55" s="22"/>
      <c r="D55" s="22"/>
      <c r="E55" s="22">
        <v>0</v>
      </c>
      <c r="F55" s="22">
        <v>0</v>
      </c>
      <c r="G55" s="22"/>
      <c r="H55" s="22"/>
      <c r="I55" s="22">
        <f t="shared" si="16"/>
        <v>0</v>
      </c>
      <c r="J55" s="32"/>
      <c r="K55" s="35"/>
      <c r="L55" s="22">
        <v>19.8</v>
      </c>
      <c r="M55" s="22">
        <v>10.22</v>
      </c>
      <c r="N55" s="22">
        <v>0</v>
      </c>
      <c r="O55" s="22">
        <f t="shared" si="17"/>
        <v>30.02</v>
      </c>
      <c r="P55" s="22">
        <v>3.41</v>
      </c>
      <c r="Q55" s="22">
        <v>2.31</v>
      </c>
      <c r="R55" s="22">
        <f t="shared" si="18"/>
        <v>5.72</v>
      </c>
      <c r="S55" s="22">
        <v>0</v>
      </c>
      <c r="T55" s="22">
        <v>0</v>
      </c>
      <c r="U55" s="22">
        <f t="shared" si="19"/>
        <v>0</v>
      </c>
      <c r="V55" s="22"/>
      <c r="W55" s="40"/>
      <c r="X55" s="40"/>
      <c r="Y55" s="40"/>
      <c r="Z55" s="20">
        <f t="shared" si="20"/>
        <v>0</v>
      </c>
      <c r="AA55" s="22"/>
      <c r="AB55" s="44">
        <f t="shared" si="21"/>
        <v>35.74</v>
      </c>
    </row>
    <row r="56" s="1" customFormat="true" ht="15" customHeight="true" spans="1:28">
      <c r="A56" s="29" t="s">
        <v>76</v>
      </c>
      <c r="B56" s="22"/>
      <c r="C56" s="22"/>
      <c r="D56" s="22"/>
      <c r="E56" s="22">
        <v>0</v>
      </c>
      <c r="F56" s="22">
        <v>0</v>
      </c>
      <c r="G56" s="22"/>
      <c r="H56" s="22"/>
      <c r="I56" s="22">
        <f t="shared" si="16"/>
        <v>0</v>
      </c>
      <c r="J56" s="32"/>
      <c r="K56" s="35"/>
      <c r="L56" s="22">
        <v>27.72</v>
      </c>
      <c r="M56" s="22">
        <v>8.92</v>
      </c>
      <c r="N56" s="22">
        <v>0</v>
      </c>
      <c r="O56" s="22">
        <f t="shared" si="17"/>
        <v>36.64</v>
      </c>
      <c r="P56" s="22">
        <v>11.18</v>
      </c>
      <c r="Q56" s="22">
        <v>1.39</v>
      </c>
      <c r="R56" s="22">
        <f t="shared" si="18"/>
        <v>12.57</v>
      </c>
      <c r="S56" s="22">
        <v>0</v>
      </c>
      <c r="T56" s="22">
        <v>0</v>
      </c>
      <c r="U56" s="22">
        <f t="shared" si="19"/>
        <v>0</v>
      </c>
      <c r="V56" s="22"/>
      <c r="W56" s="40"/>
      <c r="X56" s="40"/>
      <c r="Y56" s="40"/>
      <c r="Z56" s="20">
        <f t="shared" si="20"/>
        <v>0</v>
      </c>
      <c r="AA56" s="22"/>
      <c r="AB56" s="44">
        <f t="shared" si="21"/>
        <v>49.21</v>
      </c>
    </row>
    <row r="57" s="1" customFormat="true" ht="15" customHeight="true" spans="1:28">
      <c r="A57" s="29" t="s">
        <v>77</v>
      </c>
      <c r="B57" s="22"/>
      <c r="C57" s="22"/>
      <c r="D57" s="22"/>
      <c r="E57" s="22">
        <v>0</v>
      </c>
      <c r="F57" s="22">
        <v>0</v>
      </c>
      <c r="G57" s="22"/>
      <c r="H57" s="22"/>
      <c r="I57" s="22">
        <f t="shared" si="16"/>
        <v>0</v>
      </c>
      <c r="J57" s="32"/>
      <c r="K57" s="35"/>
      <c r="L57" s="22">
        <v>17.6</v>
      </c>
      <c r="M57" s="22">
        <v>8.92</v>
      </c>
      <c r="N57" s="22">
        <v>5.5</v>
      </c>
      <c r="O57" s="22">
        <f t="shared" si="17"/>
        <v>32.02</v>
      </c>
      <c r="P57" s="22">
        <v>3.56</v>
      </c>
      <c r="Q57" s="22">
        <v>7.05</v>
      </c>
      <c r="R57" s="22">
        <f t="shared" si="18"/>
        <v>10.61</v>
      </c>
      <c r="S57" s="22">
        <v>0</v>
      </c>
      <c r="T57" s="22">
        <v>0</v>
      </c>
      <c r="U57" s="22">
        <f t="shared" si="19"/>
        <v>0</v>
      </c>
      <c r="V57" s="22"/>
      <c r="W57" s="40"/>
      <c r="X57" s="40"/>
      <c r="Y57" s="40"/>
      <c r="Z57" s="20">
        <f t="shared" si="20"/>
        <v>0</v>
      </c>
      <c r="AA57" s="22"/>
      <c r="AB57" s="44">
        <f t="shared" si="21"/>
        <v>42.63</v>
      </c>
    </row>
    <row r="58" s="1" customFormat="true" ht="15" customHeight="true" spans="1:28">
      <c r="A58" s="29" t="s">
        <v>78</v>
      </c>
      <c r="B58" s="22"/>
      <c r="C58" s="22"/>
      <c r="D58" s="22"/>
      <c r="E58" s="22">
        <v>0</v>
      </c>
      <c r="F58" s="22">
        <v>0</v>
      </c>
      <c r="G58" s="22"/>
      <c r="H58" s="22"/>
      <c r="I58" s="22">
        <f t="shared" si="16"/>
        <v>0</v>
      </c>
      <c r="J58" s="32"/>
      <c r="K58" s="35"/>
      <c r="L58" s="22">
        <v>18.04</v>
      </c>
      <c r="M58" s="22">
        <v>8.92</v>
      </c>
      <c r="N58" s="22">
        <v>5.5</v>
      </c>
      <c r="O58" s="22">
        <f t="shared" si="17"/>
        <v>32.46</v>
      </c>
      <c r="P58" s="22">
        <v>10.09</v>
      </c>
      <c r="Q58" s="22">
        <v>2.31</v>
      </c>
      <c r="R58" s="22">
        <f t="shared" si="18"/>
        <v>12.4</v>
      </c>
      <c r="S58" s="22">
        <v>0</v>
      </c>
      <c r="T58" s="22">
        <v>0</v>
      </c>
      <c r="U58" s="22">
        <f t="shared" si="19"/>
        <v>0</v>
      </c>
      <c r="V58" s="22"/>
      <c r="W58" s="40">
        <v>14</v>
      </c>
      <c r="X58" s="40"/>
      <c r="Y58" s="40"/>
      <c r="Z58" s="20">
        <f t="shared" si="20"/>
        <v>14</v>
      </c>
      <c r="AA58" s="22"/>
      <c r="AB58" s="44">
        <f t="shared" si="21"/>
        <v>58.86</v>
      </c>
    </row>
    <row r="59" s="1" customFormat="true" ht="15" customHeight="true" spans="1:28">
      <c r="A59" s="29" t="s">
        <v>79</v>
      </c>
      <c r="B59" s="22"/>
      <c r="C59" s="22"/>
      <c r="D59" s="22"/>
      <c r="E59" s="22">
        <v>0</v>
      </c>
      <c r="F59" s="22">
        <v>0</v>
      </c>
      <c r="G59" s="22"/>
      <c r="H59" s="22"/>
      <c r="I59" s="22">
        <f t="shared" si="16"/>
        <v>0</v>
      </c>
      <c r="J59" s="32"/>
      <c r="K59" s="35"/>
      <c r="L59" s="22">
        <v>14.52</v>
      </c>
      <c r="M59" s="22">
        <v>11.25</v>
      </c>
      <c r="N59" s="22">
        <v>5.5</v>
      </c>
      <c r="O59" s="22">
        <f t="shared" si="17"/>
        <v>31.27</v>
      </c>
      <c r="P59" s="22">
        <v>2.9</v>
      </c>
      <c r="Q59" s="22">
        <v>2.31</v>
      </c>
      <c r="R59" s="22">
        <f t="shared" si="18"/>
        <v>5.21</v>
      </c>
      <c r="S59" s="22">
        <v>0</v>
      </c>
      <c r="T59" s="22">
        <v>0</v>
      </c>
      <c r="U59" s="22">
        <f t="shared" si="19"/>
        <v>0</v>
      </c>
      <c r="V59" s="22"/>
      <c r="W59" s="40"/>
      <c r="X59" s="40"/>
      <c r="Y59" s="40"/>
      <c r="Z59" s="20">
        <f t="shared" si="20"/>
        <v>0</v>
      </c>
      <c r="AA59" s="22"/>
      <c r="AB59" s="44">
        <f t="shared" si="21"/>
        <v>36.48</v>
      </c>
    </row>
    <row r="60" s="1" customFormat="true" ht="15" customHeight="true" spans="1:28">
      <c r="A60" s="29" t="s">
        <v>80</v>
      </c>
      <c r="B60" s="22"/>
      <c r="C60" s="22"/>
      <c r="D60" s="22"/>
      <c r="E60" s="22">
        <v>0</v>
      </c>
      <c r="F60" s="22">
        <v>0</v>
      </c>
      <c r="G60" s="22"/>
      <c r="H60" s="22"/>
      <c r="I60" s="22">
        <f t="shared" si="16"/>
        <v>0</v>
      </c>
      <c r="J60" s="32"/>
      <c r="K60" s="35"/>
      <c r="L60" s="22">
        <v>10.12</v>
      </c>
      <c r="M60" s="22">
        <v>8.92</v>
      </c>
      <c r="N60" s="22">
        <v>5.5</v>
      </c>
      <c r="O60" s="22">
        <f t="shared" si="17"/>
        <v>24.54</v>
      </c>
      <c r="P60" s="22">
        <v>3.07</v>
      </c>
      <c r="Q60" s="22">
        <v>1.74</v>
      </c>
      <c r="R60" s="22">
        <f t="shared" si="18"/>
        <v>4.81</v>
      </c>
      <c r="S60" s="22">
        <v>0</v>
      </c>
      <c r="T60" s="22">
        <v>0</v>
      </c>
      <c r="U60" s="22">
        <f t="shared" si="19"/>
        <v>0</v>
      </c>
      <c r="V60" s="22"/>
      <c r="W60" s="40"/>
      <c r="X60" s="40"/>
      <c r="Y60" s="40"/>
      <c r="Z60" s="20">
        <f t="shared" si="20"/>
        <v>0</v>
      </c>
      <c r="AA60" s="22"/>
      <c r="AB60" s="44">
        <f t="shared" si="21"/>
        <v>29.35</v>
      </c>
    </row>
    <row r="61" s="1" customFormat="true" ht="15" customHeight="true" spans="1:28">
      <c r="A61" s="29" t="s">
        <v>81</v>
      </c>
      <c r="B61" s="22"/>
      <c r="C61" s="22"/>
      <c r="D61" s="22"/>
      <c r="E61" s="22">
        <v>0</v>
      </c>
      <c r="F61" s="22">
        <v>0</v>
      </c>
      <c r="G61" s="22"/>
      <c r="H61" s="22"/>
      <c r="I61" s="22">
        <f t="shared" si="16"/>
        <v>0</v>
      </c>
      <c r="J61" s="32">
        <v>6</v>
      </c>
      <c r="K61" s="35"/>
      <c r="L61" s="22">
        <v>7.04</v>
      </c>
      <c r="M61" s="22">
        <v>10.09</v>
      </c>
      <c r="N61" s="22">
        <v>29</v>
      </c>
      <c r="O61" s="22">
        <f t="shared" si="17"/>
        <v>46.13</v>
      </c>
      <c r="P61" s="22">
        <v>2.2</v>
      </c>
      <c r="Q61" s="22">
        <v>1.74</v>
      </c>
      <c r="R61" s="22">
        <f t="shared" si="18"/>
        <v>3.94</v>
      </c>
      <c r="S61" s="22">
        <v>0</v>
      </c>
      <c r="T61" s="22">
        <v>0</v>
      </c>
      <c r="U61" s="22">
        <f t="shared" si="19"/>
        <v>0</v>
      </c>
      <c r="V61" s="22"/>
      <c r="W61" s="40"/>
      <c r="X61" s="40"/>
      <c r="Y61" s="40"/>
      <c r="Z61" s="20">
        <f t="shared" si="20"/>
        <v>0</v>
      </c>
      <c r="AA61" s="22"/>
      <c r="AB61" s="44">
        <f t="shared" si="21"/>
        <v>56.07</v>
      </c>
    </row>
    <row r="62" s="1" customFormat="true" ht="15" customHeight="true" spans="1:28">
      <c r="A62" s="29" t="s">
        <v>82</v>
      </c>
      <c r="B62" s="22"/>
      <c r="C62" s="22"/>
      <c r="D62" s="22"/>
      <c r="E62" s="22">
        <v>0</v>
      </c>
      <c r="F62" s="22">
        <v>1</v>
      </c>
      <c r="G62" s="22"/>
      <c r="H62" s="22"/>
      <c r="I62" s="22">
        <f t="shared" si="16"/>
        <v>1</v>
      </c>
      <c r="J62" s="32"/>
      <c r="K62" s="35"/>
      <c r="L62" s="22">
        <v>11.88</v>
      </c>
      <c r="M62" s="22">
        <v>8.92</v>
      </c>
      <c r="N62" s="22">
        <v>5.5</v>
      </c>
      <c r="O62" s="22">
        <f t="shared" si="17"/>
        <v>26.3</v>
      </c>
      <c r="P62" s="22">
        <v>0.78</v>
      </c>
      <c r="Q62" s="22">
        <v>3.13</v>
      </c>
      <c r="R62" s="22">
        <f t="shared" si="18"/>
        <v>3.91</v>
      </c>
      <c r="S62" s="22">
        <v>0</v>
      </c>
      <c r="T62" s="22">
        <v>0</v>
      </c>
      <c r="U62" s="22">
        <f t="shared" si="19"/>
        <v>0</v>
      </c>
      <c r="V62" s="22"/>
      <c r="W62" s="40"/>
      <c r="X62" s="40"/>
      <c r="Y62" s="40"/>
      <c r="Z62" s="20">
        <f t="shared" si="20"/>
        <v>0</v>
      </c>
      <c r="AA62" s="22"/>
      <c r="AB62" s="44">
        <f t="shared" si="21"/>
        <v>31.21</v>
      </c>
    </row>
    <row r="63" s="1" customFormat="true" ht="15" customHeight="true" spans="1:28">
      <c r="A63" s="29" t="s">
        <v>83</v>
      </c>
      <c r="B63" s="22"/>
      <c r="C63" s="22"/>
      <c r="D63" s="22"/>
      <c r="E63" s="22">
        <v>0</v>
      </c>
      <c r="F63" s="22">
        <v>0</v>
      </c>
      <c r="G63" s="22"/>
      <c r="H63" s="22"/>
      <c r="I63" s="22">
        <f t="shared" si="16"/>
        <v>0</v>
      </c>
      <c r="J63" s="32"/>
      <c r="K63" s="35"/>
      <c r="L63" s="22">
        <v>17.6</v>
      </c>
      <c r="M63" s="22">
        <v>8.92</v>
      </c>
      <c r="N63" s="22">
        <v>5.5</v>
      </c>
      <c r="O63" s="22">
        <f t="shared" si="17"/>
        <v>32.02</v>
      </c>
      <c r="P63" s="22">
        <v>1.36</v>
      </c>
      <c r="Q63" s="22">
        <v>2.31</v>
      </c>
      <c r="R63" s="22">
        <f t="shared" si="18"/>
        <v>3.67</v>
      </c>
      <c r="S63" s="22">
        <v>0</v>
      </c>
      <c r="T63" s="22">
        <v>0</v>
      </c>
      <c r="U63" s="22">
        <f t="shared" si="19"/>
        <v>0</v>
      </c>
      <c r="V63" s="22"/>
      <c r="W63" s="40"/>
      <c r="X63" s="40"/>
      <c r="Y63" s="40"/>
      <c r="Z63" s="20">
        <f t="shared" si="20"/>
        <v>0</v>
      </c>
      <c r="AA63" s="22"/>
      <c r="AB63" s="44">
        <f t="shared" si="21"/>
        <v>35.69</v>
      </c>
    </row>
    <row r="64" s="1" customFormat="true" ht="15" customHeight="true" spans="1:28">
      <c r="A64" s="29" t="s">
        <v>84</v>
      </c>
      <c r="B64" s="22">
        <v>1</v>
      </c>
      <c r="C64" s="22"/>
      <c r="D64" s="22"/>
      <c r="E64" s="22">
        <v>0</v>
      </c>
      <c r="F64" s="22">
        <v>0</v>
      </c>
      <c r="G64" s="22"/>
      <c r="H64" s="22"/>
      <c r="I64" s="22">
        <f t="shared" si="16"/>
        <v>0</v>
      </c>
      <c r="J64" s="32"/>
      <c r="K64" s="35"/>
      <c r="L64" s="22">
        <v>10.12</v>
      </c>
      <c r="M64" s="22">
        <v>11.25</v>
      </c>
      <c r="N64" s="22">
        <v>29</v>
      </c>
      <c r="O64" s="22">
        <f t="shared" si="17"/>
        <v>50.37</v>
      </c>
      <c r="P64" s="22">
        <v>0.9</v>
      </c>
      <c r="Q64" s="22">
        <v>1.74</v>
      </c>
      <c r="R64" s="22">
        <f t="shared" si="18"/>
        <v>2.64</v>
      </c>
      <c r="S64" s="22">
        <v>0</v>
      </c>
      <c r="T64" s="22">
        <v>0</v>
      </c>
      <c r="U64" s="22">
        <f t="shared" si="19"/>
        <v>0</v>
      </c>
      <c r="V64" s="22">
        <v>4.5</v>
      </c>
      <c r="W64" s="40"/>
      <c r="X64" s="40"/>
      <c r="Y64" s="40"/>
      <c r="Z64" s="20">
        <f t="shared" si="20"/>
        <v>0</v>
      </c>
      <c r="AA64" s="22"/>
      <c r="AB64" s="44">
        <f t="shared" si="21"/>
        <v>58.51</v>
      </c>
    </row>
    <row r="65" s="1" customFormat="true" ht="15" customHeight="true" spans="1:28">
      <c r="A65" s="29" t="s">
        <v>85</v>
      </c>
      <c r="B65" s="22"/>
      <c r="C65" s="22"/>
      <c r="D65" s="22"/>
      <c r="E65" s="22">
        <v>0</v>
      </c>
      <c r="F65" s="22">
        <v>0</v>
      </c>
      <c r="G65" s="22"/>
      <c r="H65" s="22"/>
      <c r="I65" s="22">
        <f t="shared" si="16"/>
        <v>0</v>
      </c>
      <c r="J65" s="32"/>
      <c r="K65" s="35"/>
      <c r="L65" s="22">
        <v>6.16</v>
      </c>
      <c r="M65" s="22">
        <v>11.25</v>
      </c>
      <c r="N65" s="22">
        <v>29</v>
      </c>
      <c r="O65" s="22">
        <f t="shared" si="17"/>
        <v>46.41</v>
      </c>
      <c r="P65" s="22">
        <v>1.65</v>
      </c>
      <c r="Q65" s="22">
        <v>11.22</v>
      </c>
      <c r="R65" s="22">
        <f t="shared" si="18"/>
        <v>12.87</v>
      </c>
      <c r="S65" s="22">
        <v>0</v>
      </c>
      <c r="T65" s="22">
        <v>0</v>
      </c>
      <c r="U65" s="22">
        <f t="shared" si="19"/>
        <v>0</v>
      </c>
      <c r="V65" s="22"/>
      <c r="W65" s="40"/>
      <c r="X65" s="40"/>
      <c r="Y65" s="40"/>
      <c r="Z65" s="20">
        <f t="shared" si="20"/>
        <v>0</v>
      </c>
      <c r="AA65" s="22">
        <v>13.1</v>
      </c>
      <c r="AB65" s="44">
        <f t="shared" si="21"/>
        <v>72.38</v>
      </c>
    </row>
    <row r="66" s="1" customFormat="true" ht="15" customHeight="true" spans="1:28">
      <c r="A66" s="29" t="s">
        <v>86</v>
      </c>
      <c r="B66" s="22"/>
      <c r="C66" s="22"/>
      <c r="D66" s="22"/>
      <c r="E66" s="22">
        <v>0</v>
      </c>
      <c r="F66" s="22">
        <v>0</v>
      </c>
      <c r="G66" s="22"/>
      <c r="H66" s="22"/>
      <c r="I66" s="22">
        <f t="shared" si="16"/>
        <v>0</v>
      </c>
      <c r="J66" s="32"/>
      <c r="K66" s="35"/>
      <c r="L66" s="22">
        <v>11</v>
      </c>
      <c r="M66" s="22">
        <v>8.92</v>
      </c>
      <c r="N66" s="22">
        <v>0</v>
      </c>
      <c r="O66" s="22">
        <f t="shared" si="17"/>
        <v>19.92</v>
      </c>
      <c r="P66" s="22">
        <v>1.38</v>
      </c>
      <c r="Q66" s="22">
        <v>1.74</v>
      </c>
      <c r="R66" s="22">
        <f t="shared" si="18"/>
        <v>3.12</v>
      </c>
      <c r="S66" s="22">
        <v>0</v>
      </c>
      <c r="T66" s="22">
        <v>0</v>
      </c>
      <c r="U66" s="22">
        <f t="shared" si="19"/>
        <v>0</v>
      </c>
      <c r="V66" s="22"/>
      <c r="W66" s="40"/>
      <c r="X66" s="40"/>
      <c r="Y66" s="40"/>
      <c r="Z66" s="20">
        <f t="shared" si="20"/>
        <v>0</v>
      </c>
      <c r="AA66" s="22"/>
      <c r="AB66" s="44">
        <f t="shared" si="21"/>
        <v>23.04</v>
      </c>
    </row>
    <row r="67" s="1" customFormat="true" ht="15" customHeight="true" spans="1:28">
      <c r="A67" s="29" t="s">
        <v>87</v>
      </c>
      <c r="B67" s="22"/>
      <c r="C67" s="22"/>
      <c r="D67" s="22"/>
      <c r="E67" s="22">
        <v>0</v>
      </c>
      <c r="F67" s="22">
        <v>0</v>
      </c>
      <c r="G67" s="22"/>
      <c r="H67" s="22"/>
      <c r="I67" s="22">
        <f t="shared" si="16"/>
        <v>0</v>
      </c>
      <c r="J67" s="32"/>
      <c r="K67" s="35"/>
      <c r="L67" s="22">
        <v>14.52</v>
      </c>
      <c r="M67" s="22">
        <v>8.92</v>
      </c>
      <c r="N67" s="22">
        <v>5.5</v>
      </c>
      <c r="O67" s="22">
        <f t="shared" si="17"/>
        <v>28.94</v>
      </c>
      <c r="P67" s="22">
        <v>0.57</v>
      </c>
      <c r="Q67" s="22">
        <v>3.13</v>
      </c>
      <c r="R67" s="22">
        <f t="shared" si="18"/>
        <v>3.7</v>
      </c>
      <c r="S67" s="22">
        <v>0</v>
      </c>
      <c r="T67" s="22">
        <v>0</v>
      </c>
      <c r="U67" s="22">
        <f t="shared" si="19"/>
        <v>0</v>
      </c>
      <c r="V67" s="22"/>
      <c r="W67" s="40"/>
      <c r="X67" s="40"/>
      <c r="Y67" s="40"/>
      <c r="Z67" s="20">
        <f t="shared" si="20"/>
        <v>0</v>
      </c>
      <c r="AA67" s="22"/>
      <c r="AB67" s="44">
        <f t="shared" si="21"/>
        <v>32.64</v>
      </c>
    </row>
    <row r="68" s="1" customFormat="true" ht="15" customHeight="true" spans="1:28">
      <c r="A68" s="29" t="s">
        <v>88</v>
      </c>
      <c r="B68" s="22"/>
      <c r="C68" s="22"/>
      <c r="D68" s="22"/>
      <c r="E68" s="22">
        <v>0</v>
      </c>
      <c r="F68" s="22">
        <v>0</v>
      </c>
      <c r="G68" s="22"/>
      <c r="H68" s="22"/>
      <c r="I68" s="22">
        <f t="shared" si="16"/>
        <v>0</v>
      </c>
      <c r="J68" s="32"/>
      <c r="K68" s="35"/>
      <c r="L68" s="22">
        <v>13.2</v>
      </c>
      <c r="M68" s="22">
        <v>8.92</v>
      </c>
      <c r="N68" s="22">
        <v>0</v>
      </c>
      <c r="O68" s="22">
        <f t="shared" si="17"/>
        <v>22.12</v>
      </c>
      <c r="P68" s="22">
        <v>1.42</v>
      </c>
      <c r="Q68" s="22">
        <v>3.01</v>
      </c>
      <c r="R68" s="22">
        <f t="shared" si="18"/>
        <v>4.43</v>
      </c>
      <c r="S68" s="22">
        <v>0</v>
      </c>
      <c r="T68" s="22">
        <v>0</v>
      </c>
      <c r="U68" s="22">
        <f t="shared" si="19"/>
        <v>0</v>
      </c>
      <c r="V68" s="22"/>
      <c r="W68" s="40"/>
      <c r="X68" s="40"/>
      <c r="Y68" s="40"/>
      <c r="Z68" s="20">
        <f t="shared" si="20"/>
        <v>0</v>
      </c>
      <c r="AA68" s="22"/>
      <c r="AB68" s="44">
        <f t="shared" si="21"/>
        <v>26.55</v>
      </c>
    </row>
    <row r="69" s="1" customFormat="true" ht="15" customHeight="true" spans="1:28">
      <c r="A69" s="29" t="s">
        <v>89</v>
      </c>
      <c r="B69" s="22"/>
      <c r="C69" s="22"/>
      <c r="D69" s="22"/>
      <c r="E69" s="22">
        <v>0</v>
      </c>
      <c r="F69" s="22">
        <v>0</v>
      </c>
      <c r="G69" s="22"/>
      <c r="H69" s="22"/>
      <c r="I69" s="22">
        <f t="shared" si="16"/>
        <v>0</v>
      </c>
      <c r="J69" s="32"/>
      <c r="K69" s="35"/>
      <c r="L69" s="22">
        <v>9.68</v>
      </c>
      <c r="M69" s="22">
        <v>8.92</v>
      </c>
      <c r="N69" s="22">
        <v>5.5</v>
      </c>
      <c r="O69" s="22">
        <f t="shared" si="17"/>
        <v>24.1</v>
      </c>
      <c r="P69" s="22">
        <v>0.55</v>
      </c>
      <c r="Q69" s="22">
        <v>1.74</v>
      </c>
      <c r="R69" s="22">
        <f t="shared" si="18"/>
        <v>2.29</v>
      </c>
      <c r="S69" s="22">
        <v>0</v>
      </c>
      <c r="T69" s="22">
        <v>0</v>
      </c>
      <c r="U69" s="22">
        <f t="shared" si="19"/>
        <v>0</v>
      </c>
      <c r="V69" s="22"/>
      <c r="W69" s="40"/>
      <c r="X69" s="40"/>
      <c r="Y69" s="40"/>
      <c r="Z69" s="20">
        <f t="shared" si="20"/>
        <v>0</v>
      </c>
      <c r="AA69" s="22"/>
      <c r="AB69" s="44">
        <f t="shared" si="21"/>
        <v>26.39</v>
      </c>
    </row>
    <row r="70" s="1" customFormat="true" ht="15" customHeight="true" spans="1:28">
      <c r="A70" s="29" t="s">
        <v>90</v>
      </c>
      <c r="B70" s="22"/>
      <c r="C70" s="22"/>
      <c r="D70" s="22"/>
      <c r="E70" s="22">
        <v>0</v>
      </c>
      <c r="F70" s="22">
        <v>0</v>
      </c>
      <c r="G70" s="22"/>
      <c r="H70" s="22"/>
      <c r="I70" s="22">
        <f t="shared" si="16"/>
        <v>0</v>
      </c>
      <c r="J70" s="32"/>
      <c r="K70" s="35"/>
      <c r="L70" s="22">
        <v>9.68</v>
      </c>
      <c r="M70" s="22">
        <v>8.92</v>
      </c>
      <c r="N70" s="22">
        <v>0</v>
      </c>
      <c r="O70" s="22">
        <f t="shared" si="17"/>
        <v>18.6</v>
      </c>
      <c r="P70" s="22">
        <v>1.71</v>
      </c>
      <c r="Q70" s="22">
        <v>2.31</v>
      </c>
      <c r="R70" s="22">
        <f t="shared" si="18"/>
        <v>4.02</v>
      </c>
      <c r="S70" s="22">
        <v>0</v>
      </c>
      <c r="T70" s="22">
        <v>0</v>
      </c>
      <c r="U70" s="22">
        <f t="shared" si="19"/>
        <v>0</v>
      </c>
      <c r="V70" s="22"/>
      <c r="W70" s="40"/>
      <c r="X70" s="40"/>
      <c r="Y70" s="40"/>
      <c r="Z70" s="20">
        <f t="shared" si="20"/>
        <v>0</v>
      </c>
      <c r="AA70" s="22"/>
      <c r="AB70" s="44">
        <f t="shared" si="21"/>
        <v>22.62</v>
      </c>
    </row>
    <row r="71" s="1" customFormat="true" ht="15" customHeight="true" spans="1:28">
      <c r="A71" s="29" t="s">
        <v>91</v>
      </c>
      <c r="B71" s="22"/>
      <c r="C71" s="22"/>
      <c r="D71" s="22"/>
      <c r="E71" s="22">
        <v>0</v>
      </c>
      <c r="F71" s="22">
        <v>0</v>
      </c>
      <c r="G71" s="22"/>
      <c r="H71" s="22"/>
      <c r="I71" s="22">
        <f t="shared" si="16"/>
        <v>0</v>
      </c>
      <c r="J71" s="32"/>
      <c r="K71" s="35"/>
      <c r="L71" s="22">
        <v>10.12</v>
      </c>
      <c r="M71" s="22">
        <v>8.92</v>
      </c>
      <c r="N71" s="22">
        <v>0</v>
      </c>
      <c r="O71" s="22">
        <f t="shared" si="17"/>
        <v>19.04</v>
      </c>
      <c r="P71" s="22">
        <v>3.3</v>
      </c>
      <c r="Q71" s="22">
        <v>3.01</v>
      </c>
      <c r="R71" s="22">
        <f t="shared" si="18"/>
        <v>6.31</v>
      </c>
      <c r="S71" s="22">
        <v>0</v>
      </c>
      <c r="T71" s="22">
        <v>0</v>
      </c>
      <c r="U71" s="22">
        <f t="shared" si="19"/>
        <v>0</v>
      </c>
      <c r="V71" s="22"/>
      <c r="W71" s="40"/>
      <c r="X71" s="40"/>
      <c r="Y71" s="40"/>
      <c r="Z71" s="20">
        <f t="shared" si="20"/>
        <v>0</v>
      </c>
      <c r="AA71" s="22"/>
      <c r="AB71" s="44">
        <f t="shared" si="21"/>
        <v>25.35</v>
      </c>
    </row>
    <row r="72" s="1" customFormat="true" ht="15" customHeight="true" spans="1:28">
      <c r="A72" s="29" t="s">
        <v>92</v>
      </c>
      <c r="B72" s="22"/>
      <c r="C72" s="22"/>
      <c r="D72" s="22"/>
      <c r="E72" s="22">
        <v>0</v>
      </c>
      <c r="F72" s="22">
        <v>2</v>
      </c>
      <c r="G72" s="22"/>
      <c r="H72" s="22"/>
      <c r="I72" s="22">
        <f t="shared" si="16"/>
        <v>2</v>
      </c>
      <c r="J72" s="32"/>
      <c r="K72" s="35"/>
      <c r="L72" s="22">
        <v>21.12</v>
      </c>
      <c r="M72" s="22">
        <v>8.92</v>
      </c>
      <c r="N72" s="22">
        <v>5.5</v>
      </c>
      <c r="O72" s="22">
        <f t="shared" si="17"/>
        <v>35.54</v>
      </c>
      <c r="P72" s="22">
        <v>6.88</v>
      </c>
      <c r="Q72" s="22">
        <v>1.97</v>
      </c>
      <c r="R72" s="22">
        <f t="shared" si="18"/>
        <v>8.85</v>
      </c>
      <c r="S72" s="22">
        <v>0</v>
      </c>
      <c r="T72" s="22">
        <v>0</v>
      </c>
      <c r="U72" s="22">
        <f t="shared" si="19"/>
        <v>0</v>
      </c>
      <c r="V72" s="22"/>
      <c r="W72" s="40"/>
      <c r="X72" s="40"/>
      <c r="Y72" s="40"/>
      <c r="Z72" s="20">
        <f t="shared" si="20"/>
        <v>0</v>
      </c>
      <c r="AA72" s="22"/>
      <c r="AB72" s="44">
        <f t="shared" si="21"/>
        <v>46.39</v>
      </c>
    </row>
    <row r="73" s="1" customFormat="true" ht="15" customHeight="true" spans="1:28">
      <c r="A73" s="29" t="s">
        <v>93</v>
      </c>
      <c r="B73" s="22">
        <v>2</v>
      </c>
      <c r="C73" s="22"/>
      <c r="D73" s="22"/>
      <c r="E73" s="22">
        <v>0</v>
      </c>
      <c r="F73" s="22">
        <v>1</v>
      </c>
      <c r="G73" s="22"/>
      <c r="H73" s="22"/>
      <c r="I73" s="22">
        <f t="shared" si="16"/>
        <v>1</v>
      </c>
      <c r="J73" s="32">
        <v>6</v>
      </c>
      <c r="K73" s="35"/>
      <c r="L73" s="22">
        <v>18.92</v>
      </c>
      <c r="M73" s="22">
        <v>8.92</v>
      </c>
      <c r="N73" s="22">
        <v>0</v>
      </c>
      <c r="O73" s="22">
        <f t="shared" si="17"/>
        <v>27.84</v>
      </c>
      <c r="P73" s="22">
        <v>2.96</v>
      </c>
      <c r="Q73" s="22">
        <v>1.74</v>
      </c>
      <c r="R73" s="22">
        <f t="shared" si="18"/>
        <v>4.7</v>
      </c>
      <c r="S73" s="22">
        <v>0</v>
      </c>
      <c r="T73" s="22">
        <v>0</v>
      </c>
      <c r="U73" s="22">
        <f t="shared" si="19"/>
        <v>0</v>
      </c>
      <c r="V73" s="22"/>
      <c r="W73" s="40">
        <v>8</v>
      </c>
      <c r="X73" s="40"/>
      <c r="Y73" s="40"/>
      <c r="Z73" s="20">
        <f t="shared" si="20"/>
        <v>8</v>
      </c>
      <c r="AA73" s="22"/>
      <c r="AB73" s="44">
        <f t="shared" si="21"/>
        <v>49.54</v>
      </c>
    </row>
    <row r="74" s="1" customFormat="true" ht="15" customHeight="true" spans="1:28">
      <c r="A74" s="29" t="s">
        <v>94</v>
      </c>
      <c r="B74" s="22"/>
      <c r="C74" s="22"/>
      <c r="D74" s="22"/>
      <c r="E74" s="22">
        <v>0</v>
      </c>
      <c r="F74" s="22">
        <v>0</v>
      </c>
      <c r="G74" s="22"/>
      <c r="H74" s="22"/>
      <c r="I74" s="22">
        <f t="shared" si="16"/>
        <v>0</v>
      </c>
      <c r="J74" s="32"/>
      <c r="K74" s="35"/>
      <c r="L74" s="22">
        <v>18.92</v>
      </c>
      <c r="M74" s="22">
        <v>11.25</v>
      </c>
      <c r="N74" s="22">
        <v>0</v>
      </c>
      <c r="O74" s="22">
        <f t="shared" si="17"/>
        <v>30.17</v>
      </c>
      <c r="P74" s="22">
        <v>4.46</v>
      </c>
      <c r="Q74" s="22">
        <v>2.31</v>
      </c>
      <c r="R74" s="22">
        <f t="shared" si="18"/>
        <v>6.77</v>
      </c>
      <c r="S74" s="22">
        <v>0</v>
      </c>
      <c r="T74" s="22">
        <v>0</v>
      </c>
      <c r="U74" s="22">
        <f t="shared" si="19"/>
        <v>0</v>
      </c>
      <c r="V74" s="22"/>
      <c r="W74" s="40"/>
      <c r="X74" s="40"/>
      <c r="Y74" s="40"/>
      <c r="Z74" s="20">
        <f t="shared" si="20"/>
        <v>0</v>
      </c>
      <c r="AA74" s="22"/>
      <c r="AB74" s="44">
        <f t="shared" si="21"/>
        <v>36.94</v>
      </c>
    </row>
    <row r="75" s="1" customFormat="true" ht="15" customHeight="true" spans="1:28">
      <c r="A75" s="29" t="s">
        <v>95</v>
      </c>
      <c r="B75" s="22"/>
      <c r="C75" s="22"/>
      <c r="D75" s="22"/>
      <c r="E75" s="22">
        <v>0</v>
      </c>
      <c r="F75" s="22">
        <v>0</v>
      </c>
      <c r="G75" s="22"/>
      <c r="H75" s="22"/>
      <c r="I75" s="22">
        <f t="shared" si="16"/>
        <v>0</v>
      </c>
      <c r="J75" s="32"/>
      <c r="K75" s="35"/>
      <c r="L75" s="22">
        <v>14.52</v>
      </c>
      <c r="M75" s="22">
        <v>8.92</v>
      </c>
      <c r="N75" s="22">
        <v>5.5</v>
      </c>
      <c r="O75" s="22">
        <f t="shared" si="17"/>
        <v>28.94</v>
      </c>
      <c r="P75" s="22">
        <v>0.83</v>
      </c>
      <c r="Q75" s="22">
        <v>1.74</v>
      </c>
      <c r="R75" s="22">
        <f t="shared" si="18"/>
        <v>2.57</v>
      </c>
      <c r="S75" s="22">
        <v>0</v>
      </c>
      <c r="T75" s="22">
        <v>0</v>
      </c>
      <c r="U75" s="22">
        <f t="shared" si="19"/>
        <v>0</v>
      </c>
      <c r="V75" s="22"/>
      <c r="W75" s="40"/>
      <c r="X75" s="40"/>
      <c r="Y75" s="40"/>
      <c r="Z75" s="20">
        <f t="shared" si="20"/>
        <v>0</v>
      </c>
      <c r="AA75" s="22"/>
      <c r="AB75" s="44">
        <f t="shared" si="21"/>
        <v>31.51</v>
      </c>
    </row>
    <row r="76" s="1" customFormat="true" ht="15" customHeight="true" spans="1:28">
      <c r="A76" s="29" t="s">
        <v>96</v>
      </c>
      <c r="B76" s="22"/>
      <c r="C76" s="22"/>
      <c r="D76" s="22"/>
      <c r="E76" s="22">
        <v>0</v>
      </c>
      <c r="F76" s="22">
        <v>0</v>
      </c>
      <c r="G76" s="22"/>
      <c r="H76" s="22"/>
      <c r="I76" s="22">
        <f t="shared" si="16"/>
        <v>0</v>
      </c>
      <c r="J76" s="32"/>
      <c r="K76" s="35"/>
      <c r="L76" s="22">
        <v>14.52</v>
      </c>
      <c r="M76" s="22">
        <v>8.92</v>
      </c>
      <c r="N76" s="22">
        <v>0</v>
      </c>
      <c r="O76" s="22">
        <f t="shared" si="17"/>
        <v>23.44</v>
      </c>
      <c r="P76" s="22">
        <v>4.36</v>
      </c>
      <c r="Q76" s="22">
        <v>1.97</v>
      </c>
      <c r="R76" s="22">
        <f t="shared" si="18"/>
        <v>6.33</v>
      </c>
      <c r="S76" s="22">
        <v>0</v>
      </c>
      <c r="T76" s="22">
        <v>0</v>
      </c>
      <c r="U76" s="22">
        <f t="shared" si="19"/>
        <v>0</v>
      </c>
      <c r="V76" s="22"/>
      <c r="W76" s="40"/>
      <c r="X76" s="40"/>
      <c r="Y76" s="40"/>
      <c r="Z76" s="20">
        <f t="shared" si="20"/>
        <v>0</v>
      </c>
      <c r="AA76" s="22"/>
      <c r="AB76" s="44">
        <f t="shared" si="21"/>
        <v>29.77</v>
      </c>
    </row>
    <row r="77" s="1" customFormat="true" ht="15" customHeight="true" spans="1:28">
      <c r="A77" s="29" t="s">
        <v>97</v>
      </c>
      <c r="B77" s="22"/>
      <c r="C77" s="22"/>
      <c r="D77" s="22"/>
      <c r="E77" s="22">
        <v>0</v>
      </c>
      <c r="F77" s="22">
        <v>0</v>
      </c>
      <c r="G77" s="22"/>
      <c r="H77" s="22"/>
      <c r="I77" s="22">
        <f t="shared" si="16"/>
        <v>0</v>
      </c>
      <c r="J77" s="32"/>
      <c r="K77" s="35"/>
      <c r="L77" s="22">
        <v>18.92</v>
      </c>
      <c r="M77" s="22">
        <v>8.92</v>
      </c>
      <c r="N77" s="22">
        <v>0</v>
      </c>
      <c r="O77" s="22">
        <f t="shared" si="17"/>
        <v>27.84</v>
      </c>
      <c r="P77" s="22">
        <v>2.7</v>
      </c>
      <c r="Q77" s="22">
        <v>3.48</v>
      </c>
      <c r="R77" s="22">
        <f t="shared" si="18"/>
        <v>6.18</v>
      </c>
      <c r="S77" s="22">
        <v>0</v>
      </c>
      <c r="T77" s="22">
        <v>0</v>
      </c>
      <c r="U77" s="22">
        <f t="shared" si="19"/>
        <v>0</v>
      </c>
      <c r="V77" s="22"/>
      <c r="W77" s="40"/>
      <c r="X77" s="40"/>
      <c r="Y77" s="40"/>
      <c r="Z77" s="20">
        <f t="shared" si="20"/>
        <v>0</v>
      </c>
      <c r="AA77" s="22"/>
      <c r="AB77" s="44">
        <f t="shared" si="21"/>
        <v>34.02</v>
      </c>
    </row>
    <row r="78" s="1" customFormat="true" ht="15" customHeight="true" spans="1:28">
      <c r="A78" s="29" t="s">
        <v>98</v>
      </c>
      <c r="B78" s="22"/>
      <c r="C78" s="22"/>
      <c r="D78" s="22"/>
      <c r="E78" s="22">
        <v>0</v>
      </c>
      <c r="F78" s="22">
        <v>0</v>
      </c>
      <c r="G78" s="22"/>
      <c r="H78" s="22"/>
      <c r="I78" s="22">
        <f t="shared" si="16"/>
        <v>0</v>
      </c>
      <c r="J78" s="32"/>
      <c r="K78" s="35"/>
      <c r="L78" s="22">
        <v>9.24</v>
      </c>
      <c r="M78" s="22">
        <v>8.92</v>
      </c>
      <c r="N78" s="22">
        <v>5.5</v>
      </c>
      <c r="O78" s="22">
        <f t="shared" si="17"/>
        <v>23.66</v>
      </c>
      <c r="P78" s="22">
        <v>2.38</v>
      </c>
      <c r="Q78" s="22">
        <v>1.74</v>
      </c>
      <c r="R78" s="22">
        <f t="shared" si="18"/>
        <v>4.12</v>
      </c>
      <c r="S78" s="22">
        <v>0</v>
      </c>
      <c r="T78" s="22">
        <v>0</v>
      </c>
      <c r="U78" s="22">
        <f t="shared" si="19"/>
        <v>0</v>
      </c>
      <c r="V78" s="22"/>
      <c r="W78" s="40"/>
      <c r="X78" s="40"/>
      <c r="Y78" s="40"/>
      <c r="Z78" s="20">
        <f t="shared" si="20"/>
        <v>0</v>
      </c>
      <c r="AA78" s="22"/>
      <c r="AB78" s="44">
        <f t="shared" si="21"/>
        <v>27.78</v>
      </c>
    </row>
    <row r="79" s="1" customFormat="true" ht="15" customHeight="true" spans="1:28">
      <c r="A79" s="29" t="s">
        <v>99</v>
      </c>
      <c r="B79" s="22"/>
      <c r="C79" s="22"/>
      <c r="D79" s="22"/>
      <c r="E79" s="22">
        <v>0</v>
      </c>
      <c r="F79" s="22">
        <v>0</v>
      </c>
      <c r="G79" s="22"/>
      <c r="H79" s="22"/>
      <c r="I79" s="22">
        <f t="shared" si="16"/>
        <v>0</v>
      </c>
      <c r="J79" s="32"/>
      <c r="K79" s="35"/>
      <c r="L79" s="22">
        <v>9.24</v>
      </c>
      <c r="M79" s="22">
        <v>8.92</v>
      </c>
      <c r="N79" s="22">
        <v>0</v>
      </c>
      <c r="O79" s="22">
        <f t="shared" si="17"/>
        <v>18.16</v>
      </c>
      <c r="P79" s="22">
        <v>0.63</v>
      </c>
      <c r="Q79" s="22">
        <v>3.48</v>
      </c>
      <c r="R79" s="22">
        <f t="shared" si="18"/>
        <v>4.11</v>
      </c>
      <c r="S79" s="22">
        <v>0</v>
      </c>
      <c r="T79" s="22">
        <v>0</v>
      </c>
      <c r="U79" s="22">
        <f t="shared" si="19"/>
        <v>0</v>
      </c>
      <c r="V79" s="22"/>
      <c r="W79" s="40"/>
      <c r="X79" s="40">
        <v>6</v>
      </c>
      <c r="Y79" s="40"/>
      <c r="Z79" s="20">
        <f t="shared" si="20"/>
        <v>6</v>
      </c>
      <c r="AA79" s="22"/>
      <c r="AB79" s="44">
        <f t="shared" si="21"/>
        <v>28.27</v>
      </c>
    </row>
    <row r="80" s="1" customFormat="true" ht="15" customHeight="true" spans="1:28">
      <c r="A80" s="29" t="s">
        <v>100</v>
      </c>
      <c r="B80" s="22"/>
      <c r="C80" s="22"/>
      <c r="D80" s="22"/>
      <c r="E80" s="22">
        <v>0</v>
      </c>
      <c r="F80" s="22">
        <v>0</v>
      </c>
      <c r="G80" s="22"/>
      <c r="H80" s="22"/>
      <c r="I80" s="22">
        <f t="shared" si="16"/>
        <v>0</v>
      </c>
      <c r="J80" s="32"/>
      <c r="K80" s="35"/>
      <c r="L80" s="22">
        <v>9.68</v>
      </c>
      <c r="M80" s="22">
        <v>8.92</v>
      </c>
      <c r="N80" s="22">
        <v>0</v>
      </c>
      <c r="O80" s="22">
        <f t="shared" si="17"/>
        <v>18.6</v>
      </c>
      <c r="P80" s="22">
        <v>0.76</v>
      </c>
      <c r="Q80" s="22">
        <v>3.13</v>
      </c>
      <c r="R80" s="22">
        <f t="shared" si="18"/>
        <v>3.89</v>
      </c>
      <c r="S80" s="22">
        <v>0</v>
      </c>
      <c r="T80" s="22">
        <v>0</v>
      </c>
      <c r="U80" s="22">
        <f t="shared" si="19"/>
        <v>0</v>
      </c>
      <c r="V80" s="22"/>
      <c r="W80" s="40"/>
      <c r="X80" s="40"/>
      <c r="Y80" s="40"/>
      <c r="Z80" s="20">
        <f t="shared" si="20"/>
        <v>0</v>
      </c>
      <c r="AA80" s="22"/>
      <c r="AB80" s="44">
        <f t="shared" si="21"/>
        <v>22.49</v>
      </c>
    </row>
    <row r="81" s="1" customFormat="true" ht="15" customHeight="true" spans="1:28">
      <c r="A81" s="29" t="s">
        <v>101</v>
      </c>
      <c r="B81" s="22"/>
      <c r="C81" s="22"/>
      <c r="D81" s="22"/>
      <c r="E81" s="22">
        <v>0</v>
      </c>
      <c r="F81" s="22">
        <v>0</v>
      </c>
      <c r="G81" s="22"/>
      <c r="H81" s="22"/>
      <c r="I81" s="22">
        <f t="shared" si="16"/>
        <v>0</v>
      </c>
      <c r="J81" s="32"/>
      <c r="K81" s="35"/>
      <c r="L81" s="22">
        <v>8.36</v>
      </c>
      <c r="M81" s="22">
        <v>8.92</v>
      </c>
      <c r="N81" s="22">
        <v>5.5</v>
      </c>
      <c r="O81" s="22">
        <f t="shared" si="17"/>
        <v>22.78</v>
      </c>
      <c r="P81" s="22">
        <v>0.65</v>
      </c>
      <c r="Q81" s="22">
        <v>3.13</v>
      </c>
      <c r="R81" s="22">
        <f t="shared" si="18"/>
        <v>3.78</v>
      </c>
      <c r="S81" s="22">
        <v>0</v>
      </c>
      <c r="T81" s="22">
        <v>0</v>
      </c>
      <c r="U81" s="22">
        <f t="shared" si="19"/>
        <v>0</v>
      </c>
      <c r="V81" s="22"/>
      <c r="W81" s="40"/>
      <c r="X81" s="40"/>
      <c r="Y81" s="40"/>
      <c r="Z81" s="20">
        <f t="shared" si="20"/>
        <v>0</v>
      </c>
      <c r="AA81" s="22"/>
      <c r="AB81" s="44">
        <f t="shared" si="21"/>
        <v>26.56</v>
      </c>
    </row>
    <row r="82" s="1" customFormat="true" ht="15" customHeight="true" spans="1:28">
      <c r="A82" s="29" t="s">
        <v>102</v>
      </c>
      <c r="B82" s="22"/>
      <c r="C82" s="22"/>
      <c r="D82" s="22"/>
      <c r="E82" s="22">
        <v>0</v>
      </c>
      <c r="F82" s="22">
        <v>0</v>
      </c>
      <c r="G82" s="22"/>
      <c r="H82" s="22"/>
      <c r="I82" s="22">
        <f t="shared" si="16"/>
        <v>0</v>
      </c>
      <c r="J82" s="32"/>
      <c r="K82" s="35"/>
      <c r="L82" s="22">
        <v>8.8</v>
      </c>
      <c r="M82" s="22">
        <v>8.92</v>
      </c>
      <c r="N82" s="22">
        <v>0</v>
      </c>
      <c r="O82" s="22">
        <f t="shared" si="17"/>
        <v>17.72</v>
      </c>
      <c r="P82" s="22">
        <v>2.84</v>
      </c>
      <c r="Q82" s="22">
        <v>3.48</v>
      </c>
      <c r="R82" s="22">
        <f t="shared" si="18"/>
        <v>6.32</v>
      </c>
      <c r="S82" s="22">
        <v>0</v>
      </c>
      <c r="T82" s="22">
        <v>0</v>
      </c>
      <c r="U82" s="22">
        <f t="shared" si="19"/>
        <v>0</v>
      </c>
      <c r="V82" s="22"/>
      <c r="W82" s="40"/>
      <c r="X82" s="40"/>
      <c r="Y82" s="40"/>
      <c r="Z82" s="20">
        <f t="shared" si="20"/>
        <v>0</v>
      </c>
      <c r="AA82" s="22"/>
      <c r="AB82" s="44">
        <f t="shared" si="21"/>
        <v>24.04</v>
      </c>
    </row>
    <row r="83" s="1" customFormat="true" ht="15" customHeight="true" spans="1:28">
      <c r="A83" s="29" t="s">
        <v>103</v>
      </c>
      <c r="B83" s="22"/>
      <c r="C83" s="22"/>
      <c r="D83" s="22"/>
      <c r="E83" s="22">
        <v>0</v>
      </c>
      <c r="F83" s="22">
        <v>0</v>
      </c>
      <c r="G83" s="22"/>
      <c r="H83" s="22"/>
      <c r="I83" s="22">
        <f t="shared" si="16"/>
        <v>0</v>
      </c>
      <c r="J83" s="32"/>
      <c r="K83" s="35"/>
      <c r="L83" s="22">
        <v>9.68</v>
      </c>
      <c r="M83" s="22">
        <v>8.92</v>
      </c>
      <c r="N83" s="22">
        <v>0</v>
      </c>
      <c r="O83" s="22">
        <f t="shared" si="17"/>
        <v>18.6</v>
      </c>
      <c r="P83" s="22">
        <v>0.68</v>
      </c>
      <c r="Q83" s="22">
        <v>2.31</v>
      </c>
      <c r="R83" s="22">
        <f t="shared" si="18"/>
        <v>2.99</v>
      </c>
      <c r="S83" s="22">
        <v>0</v>
      </c>
      <c r="T83" s="22">
        <v>0</v>
      </c>
      <c r="U83" s="22">
        <f t="shared" si="19"/>
        <v>0</v>
      </c>
      <c r="V83" s="22"/>
      <c r="W83" s="40"/>
      <c r="X83" s="40"/>
      <c r="Y83" s="40"/>
      <c r="Z83" s="20">
        <f t="shared" si="20"/>
        <v>0</v>
      </c>
      <c r="AA83" s="22"/>
      <c r="AB83" s="44">
        <f t="shared" si="21"/>
        <v>21.59</v>
      </c>
    </row>
    <row r="84" s="1" customFormat="true" ht="15" customHeight="true" spans="1:28">
      <c r="A84" s="29" t="s">
        <v>104</v>
      </c>
      <c r="B84" s="22"/>
      <c r="C84" s="22"/>
      <c r="D84" s="22"/>
      <c r="E84" s="22">
        <v>0</v>
      </c>
      <c r="F84" s="22">
        <v>0</v>
      </c>
      <c r="G84" s="22"/>
      <c r="H84" s="22"/>
      <c r="I84" s="22">
        <f t="shared" si="16"/>
        <v>0</v>
      </c>
      <c r="J84" s="32"/>
      <c r="K84" s="35"/>
      <c r="L84" s="22">
        <v>8.36</v>
      </c>
      <c r="M84" s="22">
        <v>8.92</v>
      </c>
      <c r="N84" s="22">
        <v>5.5</v>
      </c>
      <c r="O84" s="22">
        <f t="shared" si="17"/>
        <v>22.78</v>
      </c>
      <c r="P84" s="22">
        <v>3.11</v>
      </c>
      <c r="Q84" s="22">
        <v>1.74</v>
      </c>
      <c r="R84" s="22">
        <f t="shared" si="18"/>
        <v>4.85</v>
      </c>
      <c r="S84" s="22">
        <v>0</v>
      </c>
      <c r="T84" s="22">
        <v>0</v>
      </c>
      <c r="U84" s="22">
        <f t="shared" si="19"/>
        <v>0</v>
      </c>
      <c r="V84" s="22"/>
      <c r="W84" s="40"/>
      <c r="X84" s="40"/>
      <c r="Y84" s="40"/>
      <c r="Z84" s="20">
        <f t="shared" si="20"/>
        <v>0</v>
      </c>
      <c r="AA84" s="22"/>
      <c r="AB84" s="44">
        <f t="shared" si="21"/>
        <v>27.63</v>
      </c>
    </row>
    <row r="85" s="1" customFormat="true" ht="15" customHeight="true" spans="1:28">
      <c r="A85" s="29" t="s">
        <v>105</v>
      </c>
      <c r="B85" s="22"/>
      <c r="C85" s="22"/>
      <c r="D85" s="22"/>
      <c r="E85" s="22">
        <v>0</v>
      </c>
      <c r="F85" s="22">
        <v>0</v>
      </c>
      <c r="G85" s="22"/>
      <c r="H85" s="22"/>
      <c r="I85" s="22">
        <f t="shared" si="16"/>
        <v>0</v>
      </c>
      <c r="J85" s="32"/>
      <c r="K85" s="35"/>
      <c r="L85" s="22">
        <v>20.24</v>
      </c>
      <c r="M85" s="22">
        <v>8.92</v>
      </c>
      <c r="N85" s="22">
        <v>0</v>
      </c>
      <c r="O85" s="22">
        <f t="shared" si="17"/>
        <v>29.16</v>
      </c>
      <c r="P85" s="22">
        <v>6.73</v>
      </c>
      <c r="Q85" s="22">
        <v>4.52</v>
      </c>
      <c r="R85" s="22">
        <f t="shared" si="18"/>
        <v>11.25</v>
      </c>
      <c r="S85" s="22">
        <v>0</v>
      </c>
      <c r="T85" s="22">
        <v>0</v>
      </c>
      <c r="U85" s="22">
        <f t="shared" si="19"/>
        <v>0</v>
      </c>
      <c r="V85" s="22"/>
      <c r="W85" s="40">
        <v>14</v>
      </c>
      <c r="X85" s="40"/>
      <c r="Y85" s="40"/>
      <c r="Z85" s="20">
        <f t="shared" si="20"/>
        <v>14</v>
      </c>
      <c r="AA85" s="22">
        <v>12.79</v>
      </c>
      <c r="AB85" s="44">
        <f t="shared" si="21"/>
        <v>67.2</v>
      </c>
    </row>
    <row r="86" s="1" customFormat="true" ht="15" customHeight="true" spans="1:28">
      <c r="A86" s="29" t="s">
        <v>106</v>
      </c>
      <c r="B86" s="22"/>
      <c r="C86" s="22"/>
      <c r="D86" s="22"/>
      <c r="E86" s="22">
        <v>0</v>
      </c>
      <c r="F86" s="22">
        <v>0</v>
      </c>
      <c r="G86" s="22"/>
      <c r="H86" s="22"/>
      <c r="I86" s="22">
        <f t="shared" si="16"/>
        <v>0</v>
      </c>
      <c r="J86" s="32"/>
      <c r="K86" s="35"/>
      <c r="L86" s="22">
        <v>5.72</v>
      </c>
      <c r="M86" s="22">
        <v>11.25</v>
      </c>
      <c r="N86" s="22">
        <v>0</v>
      </c>
      <c r="O86" s="22">
        <f t="shared" si="17"/>
        <v>16.97</v>
      </c>
      <c r="P86" s="22">
        <v>1.34</v>
      </c>
      <c r="Q86" s="22">
        <v>2.31</v>
      </c>
      <c r="R86" s="22">
        <f t="shared" si="18"/>
        <v>3.65</v>
      </c>
      <c r="S86" s="22">
        <v>0</v>
      </c>
      <c r="T86" s="22">
        <v>0</v>
      </c>
      <c r="U86" s="22">
        <f t="shared" si="19"/>
        <v>0</v>
      </c>
      <c r="V86" s="22"/>
      <c r="W86" s="40"/>
      <c r="X86" s="40"/>
      <c r="Y86" s="40"/>
      <c r="Z86" s="20">
        <f t="shared" si="20"/>
        <v>0</v>
      </c>
      <c r="AA86" s="22"/>
      <c r="AB86" s="44">
        <f t="shared" si="21"/>
        <v>20.62</v>
      </c>
    </row>
    <row r="87" s="1" customFormat="true" ht="15" customHeight="true" spans="1:28">
      <c r="A87" s="29" t="s">
        <v>107</v>
      </c>
      <c r="B87" s="22"/>
      <c r="C87" s="22"/>
      <c r="D87" s="22"/>
      <c r="E87" s="22">
        <v>0</v>
      </c>
      <c r="F87" s="22">
        <v>0</v>
      </c>
      <c r="G87" s="22"/>
      <c r="H87" s="22"/>
      <c r="I87" s="22">
        <f t="shared" si="16"/>
        <v>0</v>
      </c>
      <c r="J87" s="32"/>
      <c r="K87" s="35"/>
      <c r="L87" s="22">
        <v>21.12</v>
      </c>
      <c r="M87" s="22">
        <v>8.92</v>
      </c>
      <c r="N87" s="22">
        <v>5.5</v>
      </c>
      <c r="O87" s="22">
        <f t="shared" si="17"/>
        <v>35.54</v>
      </c>
      <c r="P87" s="22">
        <v>2.13</v>
      </c>
      <c r="Q87" s="22">
        <v>2.31</v>
      </c>
      <c r="R87" s="22">
        <f t="shared" si="18"/>
        <v>4.44</v>
      </c>
      <c r="S87" s="22">
        <v>0</v>
      </c>
      <c r="T87" s="22">
        <v>0</v>
      </c>
      <c r="U87" s="22">
        <f t="shared" si="19"/>
        <v>0</v>
      </c>
      <c r="V87" s="22"/>
      <c r="W87" s="40"/>
      <c r="X87" s="40"/>
      <c r="Y87" s="40"/>
      <c r="Z87" s="20">
        <f t="shared" si="20"/>
        <v>0</v>
      </c>
      <c r="AA87" s="22"/>
      <c r="AB87" s="44">
        <f t="shared" si="21"/>
        <v>39.98</v>
      </c>
    </row>
    <row r="88" s="1" customFormat="true" ht="15" customHeight="true" spans="1:28">
      <c r="A88" s="29" t="s">
        <v>108</v>
      </c>
      <c r="B88" s="22"/>
      <c r="C88" s="22"/>
      <c r="D88" s="22"/>
      <c r="E88" s="22">
        <v>0</v>
      </c>
      <c r="F88" s="22">
        <v>1</v>
      </c>
      <c r="G88" s="22"/>
      <c r="H88" s="22"/>
      <c r="I88" s="22">
        <f t="shared" si="16"/>
        <v>1</v>
      </c>
      <c r="J88" s="32">
        <v>6</v>
      </c>
      <c r="K88" s="35"/>
      <c r="L88" s="22">
        <v>14.96</v>
      </c>
      <c r="M88" s="22">
        <v>10.22</v>
      </c>
      <c r="N88" s="22">
        <v>0</v>
      </c>
      <c r="O88" s="22">
        <f t="shared" si="17"/>
        <v>25.18</v>
      </c>
      <c r="P88" s="22">
        <v>3.14</v>
      </c>
      <c r="Q88" s="22">
        <v>3.36</v>
      </c>
      <c r="R88" s="22">
        <f t="shared" si="18"/>
        <v>6.5</v>
      </c>
      <c r="S88" s="22">
        <v>0</v>
      </c>
      <c r="T88" s="22">
        <v>0</v>
      </c>
      <c r="U88" s="22">
        <f t="shared" si="19"/>
        <v>0</v>
      </c>
      <c r="V88" s="22"/>
      <c r="W88" s="40"/>
      <c r="X88" s="40"/>
      <c r="Y88" s="40"/>
      <c r="Z88" s="20">
        <f t="shared" si="20"/>
        <v>0</v>
      </c>
      <c r="AA88" s="22"/>
      <c r="AB88" s="44">
        <f t="shared" si="21"/>
        <v>38.68</v>
      </c>
    </row>
    <row r="89" s="1" customFormat="true" ht="15" customHeight="true" spans="1:28">
      <c r="A89" s="29" t="s">
        <v>109</v>
      </c>
      <c r="B89" s="22"/>
      <c r="C89" s="22"/>
      <c r="D89" s="22"/>
      <c r="E89" s="22">
        <v>0</v>
      </c>
      <c r="F89" s="22">
        <v>0</v>
      </c>
      <c r="G89" s="22"/>
      <c r="H89" s="22"/>
      <c r="I89" s="22">
        <f t="shared" si="16"/>
        <v>0</v>
      </c>
      <c r="J89" s="32"/>
      <c r="K89" s="35"/>
      <c r="L89" s="22">
        <v>23.32</v>
      </c>
      <c r="M89" s="22">
        <v>8.92</v>
      </c>
      <c r="N89" s="22">
        <v>0</v>
      </c>
      <c r="O89" s="22">
        <f t="shared" si="17"/>
        <v>32.24</v>
      </c>
      <c r="P89" s="22">
        <v>2.39</v>
      </c>
      <c r="Q89" s="22">
        <v>1.39</v>
      </c>
      <c r="R89" s="22">
        <f t="shared" si="18"/>
        <v>3.78</v>
      </c>
      <c r="S89" s="22">
        <v>0</v>
      </c>
      <c r="T89" s="22">
        <v>0</v>
      </c>
      <c r="U89" s="22">
        <f t="shared" si="19"/>
        <v>0</v>
      </c>
      <c r="V89" s="22"/>
      <c r="W89" s="40">
        <v>14</v>
      </c>
      <c r="X89" s="40"/>
      <c r="Y89" s="40"/>
      <c r="Z89" s="20">
        <f t="shared" si="20"/>
        <v>14</v>
      </c>
      <c r="AA89" s="22">
        <v>9.5</v>
      </c>
      <c r="AB89" s="44">
        <f t="shared" si="21"/>
        <v>59.52</v>
      </c>
    </row>
    <row r="90" s="1" customFormat="true" ht="15" customHeight="true" spans="1:28">
      <c r="A90" s="29" t="s">
        <v>110</v>
      </c>
      <c r="B90" s="22"/>
      <c r="C90" s="22"/>
      <c r="D90" s="22"/>
      <c r="E90" s="22">
        <v>0</v>
      </c>
      <c r="F90" s="22">
        <v>0</v>
      </c>
      <c r="G90" s="22"/>
      <c r="H90" s="22"/>
      <c r="I90" s="22">
        <f t="shared" si="16"/>
        <v>0</v>
      </c>
      <c r="J90" s="32"/>
      <c r="K90" s="35"/>
      <c r="L90" s="22">
        <v>27.72</v>
      </c>
      <c r="M90" s="22">
        <v>8.92</v>
      </c>
      <c r="N90" s="22">
        <v>0</v>
      </c>
      <c r="O90" s="22">
        <f t="shared" si="17"/>
        <v>36.64</v>
      </c>
      <c r="P90" s="22">
        <v>3.71</v>
      </c>
      <c r="Q90" s="22">
        <v>3.58</v>
      </c>
      <c r="R90" s="22">
        <f t="shared" si="18"/>
        <v>7.29</v>
      </c>
      <c r="S90" s="22">
        <v>0</v>
      </c>
      <c r="T90" s="22">
        <v>0</v>
      </c>
      <c r="U90" s="22">
        <f t="shared" si="19"/>
        <v>0</v>
      </c>
      <c r="V90" s="22"/>
      <c r="W90" s="40"/>
      <c r="X90" s="40"/>
      <c r="Y90" s="40"/>
      <c r="Z90" s="20">
        <f t="shared" si="20"/>
        <v>0</v>
      </c>
      <c r="AA90" s="22"/>
      <c r="AB90" s="44">
        <f t="shared" si="21"/>
        <v>43.93</v>
      </c>
    </row>
    <row r="91" s="1" customFormat="true" ht="15" customHeight="true" spans="1:28">
      <c r="A91" s="29" t="s">
        <v>111</v>
      </c>
      <c r="B91" s="22"/>
      <c r="C91" s="22"/>
      <c r="D91" s="22"/>
      <c r="E91" s="22">
        <v>0</v>
      </c>
      <c r="F91" s="22">
        <v>0</v>
      </c>
      <c r="G91" s="22"/>
      <c r="H91" s="22"/>
      <c r="I91" s="22">
        <f t="shared" si="16"/>
        <v>0</v>
      </c>
      <c r="J91" s="32"/>
      <c r="K91" s="35"/>
      <c r="L91" s="22">
        <v>25.08</v>
      </c>
      <c r="M91" s="22">
        <v>8.92</v>
      </c>
      <c r="N91" s="22">
        <v>5.5</v>
      </c>
      <c r="O91" s="22">
        <f t="shared" si="17"/>
        <v>39.5</v>
      </c>
      <c r="P91" s="22">
        <v>1.52</v>
      </c>
      <c r="Q91" s="22">
        <v>1.97</v>
      </c>
      <c r="R91" s="22">
        <f t="shared" si="18"/>
        <v>3.49</v>
      </c>
      <c r="S91" s="22">
        <v>0</v>
      </c>
      <c r="T91" s="22">
        <v>0</v>
      </c>
      <c r="U91" s="22">
        <f t="shared" si="19"/>
        <v>0</v>
      </c>
      <c r="V91" s="22">
        <v>4.5</v>
      </c>
      <c r="W91" s="40"/>
      <c r="X91" s="40">
        <v>6</v>
      </c>
      <c r="Y91" s="40"/>
      <c r="Z91" s="20">
        <f t="shared" si="20"/>
        <v>6</v>
      </c>
      <c r="AA91" s="22"/>
      <c r="AB91" s="44">
        <f t="shared" si="21"/>
        <v>53.49</v>
      </c>
    </row>
    <row r="92" s="1" customFormat="true" ht="15" customHeight="true" spans="1:28">
      <c r="A92" s="29" t="s">
        <v>112</v>
      </c>
      <c r="B92" s="22"/>
      <c r="C92" s="22"/>
      <c r="D92" s="22"/>
      <c r="E92" s="22">
        <v>0</v>
      </c>
      <c r="F92" s="22">
        <v>0</v>
      </c>
      <c r="G92" s="22"/>
      <c r="H92" s="22"/>
      <c r="I92" s="22">
        <f t="shared" si="16"/>
        <v>0</v>
      </c>
      <c r="J92" s="32"/>
      <c r="K92" s="35"/>
      <c r="L92" s="22">
        <v>24.2</v>
      </c>
      <c r="M92" s="22">
        <v>11.25</v>
      </c>
      <c r="N92" s="22">
        <v>0</v>
      </c>
      <c r="O92" s="22">
        <f t="shared" si="17"/>
        <v>35.45</v>
      </c>
      <c r="P92" s="22">
        <v>1.56</v>
      </c>
      <c r="Q92" s="22">
        <v>2.31</v>
      </c>
      <c r="R92" s="22">
        <f t="shared" si="18"/>
        <v>3.87</v>
      </c>
      <c r="S92" s="22">
        <v>0</v>
      </c>
      <c r="T92" s="22">
        <v>0</v>
      </c>
      <c r="U92" s="22">
        <f t="shared" si="19"/>
        <v>0</v>
      </c>
      <c r="V92" s="22"/>
      <c r="W92" s="40">
        <v>8</v>
      </c>
      <c r="X92" s="40"/>
      <c r="Y92" s="40"/>
      <c r="Z92" s="20">
        <f t="shared" si="20"/>
        <v>8</v>
      </c>
      <c r="AA92" s="22"/>
      <c r="AB92" s="44">
        <f t="shared" si="21"/>
        <v>47.32</v>
      </c>
    </row>
    <row r="93" s="1" customFormat="true" ht="15" customHeight="true" spans="1:28">
      <c r="A93" s="29" t="s">
        <v>113</v>
      </c>
      <c r="B93" s="22"/>
      <c r="C93" s="22"/>
      <c r="D93" s="22"/>
      <c r="E93" s="22">
        <v>1</v>
      </c>
      <c r="F93" s="22">
        <v>0</v>
      </c>
      <c r="G93" s="22"/>
      <c r="H93" s="22"/>
      <c r="I93" s="22">
        <f t="shared" si="16"/>
        <v>1</v>
      </c>
      <c r="J93" s="32"/>
      <c r="K93" s="35"/>
      <c r="L93" s="22">
        <v>10.12</v>
      </c>
      <c r="M93" s="22">
        <v>8.92</v>
      </c>
      <c r="N93" s="22">
        <v>0</v>
      </c>
      <c r="O93" s="22">
        <f t="shared" si="17"/>
        <v>19.04</v>
      </c>
      <c r="P93" s="22">
        <v>1.46</v>
      </c>
      <c r="Q93" s="22">
        <v>2.31</v>
      </c>
      <c r="R93" s="22">
        <f t="shared" si="18"/>
        <v>3.77</v>
      </c>
      <c r="S93" s="22">
        <v>0</v>
      </c>
      <c r="T93" s="22">
        <v>0</v>
      </c>
      <c r="U93" s="22">
        <f t="shared" si="19"/>
        <v>0</v>
      </c>
      <c r="V93" s="22"/>
      <c r="W93" s="40"/>
      <c r="X93" s="40"/>
      <c r="Y93" s="40"/>
      <c r="Z93" s="20">
        <f t="shared" si="20"/>
        <v>0</v>
      </c>
      <c r="AA93" s="22">
        <v>6.2</v>
      </c>
      <c r="AB93" s="44">
        <f t="shared" si="21"/>
        <v>30.01</v>
      </c>
    </row>
    <row r="94" s="1" customFormat="true" ht="15" customHeight="true" spans="1:28">
      <c r="A94" s="29" t="s">
        <v>114</v>
      </c>
      <c r="B94" s="22"/>
      <c r="C94" s="22"/>
      <c r="D94" s="22"/>
      <c r="E94" s="22">
        <v>0</v>
      </c>
      <c r="F94" s="22">
        <v>0</v>
      </c>
      <c r="G94" s="22"/>
      <c r="H94" s="22"/>
      <c r="I94" s="22">
        <f t="shared" si="16"/>
        <v>0</v>
      </c>
      <c r="J94" s="32"/>
      <c r="K94" s="35"/>
      <c r="L94" s="22">
        <v>20.24</v>
      </c>
      <c r="M94" s="22">
        <v>8.92</v>
      </c>
      <c r="N94" s="22">
        <v>5.5</v>
      </c>
      <c r="O94" s="22">
        <f t="shared" si="17"/>
        <v>34.66</v>
      </c>
      <c r="P94" s="22">
        <v>0.98</v>
      </c>
      <c r="Q94" s="22">
        <v>1.97</v>
      </c>
      <c r="R94" s="22">
        <f t="shared" si="18"/>
        <v>2.95</v>
      </c>
      <c r="S94" s="22">
        <v>0</v>
      </c>
      <c r="T94" s="22">
        <v>0</v>
      </c>
      <c r="U94" s="22">
        <f t="shared" si="19"/>
        <v>0</v>
      </c>
      <c r="V94" s="22"/>
      <c r="W94" s="40"/>
      <c r="X94" s="40"/>
      <c r="Y94" s="40"/>
      <c r="Z94" s="20">
        <f t="shared" si="20"/>
        <v>0</v>
      </c>
      <c r="AA94" s="22"/>
      <c r="AB94" s="44">
        <f t="shared" si="21"/>
        <v>37.61</v>
      </c>
    </row>
    <row r="95" s="1" customFormat="true" ht="15" customHeight="true" spans="1:28">
      <c r="A95" s="29" t="s">
        <v>115</v>
      </c>
      <c r="B95" s="22"/>
      <c r="C95" s="22"/>
      <c r="D95" s="22"/>
      <c r="E95" s="22">
        <v>0</v>
      </c>
      <c r="F95" s="22">
        <v>0</v>
      </c>
      <c r="G95" s="22"/>
      <c r="H95" s="22"/>
      <c r="I95" s="22">
        <f t="shared" si="16"/>
        <v>0</v>
      </c>
      <c r="J95" s="32">
        <v>6</v>
      </c>
      <c r="K95" s="35"/>
      <c r="L95" s="22">
        <v>21.12</v>
      </c>
      <c r="M95" s="22">
        <v>10.22</v>
      </c>
      <c r="N95" s="22">
        <v>0</v>
      </c>
      <c r="O95" s="22">
        <f t="shared" si="17"/>
        <v>31.34</v>
      </c>
      <c r="P95" s="22">
        <v>6.46</v>
      </c>
      <c r="Q95" s="22">
        <v>3.13</v>
      </c>
      <c r="R95" s="22">
        <f t="shared" si="18"/>
        <v>9.59</v>
      </c>
      <c r="S95" s="22">
        <v>0</v>
      </c>
      <c r="T95" s="22">
        <v>0</v>
      </c>
      <c r="U95" s="22">
        <f t="shared" si="19"/>
        <v>0</v>
      </c>
      <c r="V95" s="22"/>
      <c r="W95" s="40"/>
      <c r="X95" s="40"/>
      <c r="Y95" s="40"/>
      <c r="Z95" s="20">
        <f t="shared" si="20"/>
        <v>0</v>
      </c>
      <c r="AA95" s="22"/>
      <c r="AB95" s="44">
        <f t="shared" si="21"/>
        <v>46.93</v>
      </c>
    </row>
    <row r="96" s="1" customFormat="true" ht="15" customHeight="true" spans="1:28">
      <c r="A96" s="29" t="s">
        <v>116</v>
      </c>
      <c r="B96" s="22"/>
      <c r="C96" s="22"/>
      <c r="D96" s="22"/>
      <c r="E96" s="22">
        <v>0</v>
      </c>
      <c r="F96" s="22">
        <v>0</v>
      </c>
      <c r="G96" s="22"/>
      <c r="H96" s="22"/>
      <c r="I96" s="22">
        <f t="shared" si="16"/>
        <v>0</v>
      </c>
      <c r="J96" s="32"/>
      <c r="K96" s="35"/>
      <c r="L96" s="22">
        <v>22</v>
      </c>
      <c r="M96" s="22">
        <v>8.92</v>
      </c>
      <c r="N96" s="22">
        <v>0</v>
      </c>
      <c r="O96" s="22">
        <f t="shared" si="17"/>
        <v>30.92</v>
      </c>
      <c r="P96" s="22">
        <v>4.54</v>
      </c>
      <c r="Q96" s="22">
        <v>6.48</v>
      </c>
      <c r="R96" s="22">
        <f t="shared" si="18"/>
        <v>11.02</v>
      </c>
      <c r="S96" s="22">
        <v>0</v>
      </c>
      <c r="T96" s="22">
        <v>0</v>
      </c>
      <c r="U96" s="22">
        <f t="shared" si="19"/>
        <v>0</v>
      </c>
      <c r="V96" s="22"/>
      <c r="W96" s="40"/>
      <c r="X96" s="40"/>
      <c r="Y96" s="40"/>
      <c r="Z96" s="20">
        <f t="shared" si="20"/>
        <v>0</v>
      </c>
      <c r="AA96" s="22"/>
      <c r="AB96" s="44">
        <f t="shared" si="21"/>
        <v>41.94</v>
      </c>
    </row>
    <row r="97" s="1" customFormat="true" ht="15" customHeight="true" spans="1:28">
      <c r="A97" s="45" t="s">
        <v>117</v>
      </c>
      <c r="B97" s="22"/>
      <c r="C97" s="22"/>
      <c r="D97" s="22"/>
      <c r="E97" s="22">
        <v>0</v>
      </c>
      <c r="F97" s="22">
        <v>0</v>
      </c>
      <c r="G97" s="22"/>
      <c r="H97" s="22"/>
      <c r="I97" s="22">
        <f t="shared" si="16"/>
        <v>0</v>
      </c>
      <c r="J97" s="32"/>
      <c r="K97" s="35"/>
      <c r="L97" s="22">
        <v>5.28</v>
      </c>
      <c r="M97" s="22">
        <v>8.92</v>
      </c>
      <c r="N97" s="22">
        <v>29</v>
      </c>
      <c r="O97" s="22">
        <f t="shared" si="17"/>
        <v>43.2</v>
      </c>
      <c r="P97" s="22">
        <v>1.22</v>
      </c>
      <c r="Q97" s="22">
        <v>1.74</v>
      </c>
      <c r="R97" s="22">
        <f t="shared" si="18"/>
        <v>2.96</v>
      </c>
      <c r="S97" s="22">
        <v>0</v>
      </c>
      <c r="T97" s="22">
        <v>0</v>
      </c>
      <c r="U97" s="22">
        <f t="shared" si="19"/>
        <v>0</v>
      </c>
      <c r="V97" s="22"/>
      <c r="W97" s="40"/>
      <c r="X97" s="40"/>
      <c r="Y97" s="40"/>
      <c r="Z97" s="20">
        <f t="shared" si="20"/>
        <v>0</v>
      </c>
      <c r="AA97" s="22"/>
      <c r="AB97" s="44">
        <f t="shared" si="21"/>
        <v>46.16</v>
      </c>
    </row>
    <row r="98" s="1" customFormat="true" ht="15" customHeight="true" spans="1:28">
      <c r="A98" s="45" t="s">
        <v>118</v>
      </c>
      <c r="B98" s="22"/>
      <c r="C98" s="22"/>
      <c r="D98" s="22"/>
      <c r="E98" s="22">
        <v>0</v>
      </c>
      <c r="F98" s="22">
        <v>0</v>
      </c>
      <c r="G98" s="22"/>
      <c r="H98" s="22"/>
      <c r="I98" s="22">
        <f t="shared" si="16"/>
        <v>0</v>
      </c>
      <c r="J98" s="32"/>
      <c r="K98" s="35"/>
      <c r="L98" s="22">
        <v>7.92</v>
      </c>
      <c r="M98" s="22">
        <v>8.92</v>
      </c>
      <c r="N98" s="22">
        <v>0</v>
      </c>
      <c r="O98" s="22">
        <f t="shared" si="17"/>
        <v>16.84</v>
      </c>
      <c r="P98" s="22">
        <v>1.66</v>
      </c>
      <c r="Q98" s="22">
        <v>10.53</v>
      </c>
      <c r="R98" s="22">
        <f t="shared" si="18"/>
        <v>12.19</v>
      </c>
      <c r="S98" s="22">
        <v>0</v>
      </c>
      <c r="T98" s="22">
        <v>0</v>
      </c>
      <c r="U98" s="22">
        <f t="shared" si="19"/>
        <v>0</v>
      </c>
      <c r="V98" s="22"/>
      <c r="W98" s="40"/>
      <c r="X98" s="40"/>
      <c r="Y98" s="40"/>
      <c r="Z98" s="20">
        <f t="shared" si="20"/>
        <v>0</v>
      </c>
      <c r="AA98" s="22"/>
      <c r="AB98" s="44">
        <f t="shared" si="21"/>
        <v>29.03</v>
      </c>
    </row>
    <row r="99" s="1" customFormat="true" ht="15" customHeight="true" spans="1:28">
      <c r="A99" s="45" t="s">
        <v>119</v>
      </c>
      <c r="B99" s="22"/>
      <c r="C99" s="22"/>
      <c r="D99" s="22"/>
      <c r="E99" s="22">
        <v>0</v>
      </c>
      <c r="F99" s="22">
        <v>0</v>
      </c>
      <c r="G99" s="22"/>
      <c r="H99" s="22"/>
      <c r="I99" s="22">
        <f t="shared" si="16"/>
        <v>0</v>
      </c>
      <c r="J99" s="32"/>
      <c r="K99" s="35"/>
      <c r="L99" s="22">
        <v>8.8</v>
      </c>
      <c r="M99" s="22">
        <v>10.22</v>
      </c>
      <c r="N99" s="22">
        <v>0</v>
      </c>
      <c r="O99" s="22">
        <f t="shared" si="17"/>
        <v>19.02</v>
      </c>
      <c r="P99" s="22">
        <v>0.72</v>
      </c>
      <c r="Q99" s="22">
        <v>2.31</v>
      </c>
      <c r="R99" s="22">
        <f t="shared" si="18"/>
        <v>3.03</v>
      </c>
      <c r="S99" s="22">
        <v>0</v>
      </c>
      <c r="T99" s="22">
        <v>0</v>
      </c>
      <c r="U99" s="22">
        <f t="shared" si="19"/>
        <v>0</v>
      </c>
      <c r="V99" s="22"/>
      <c r="W99" s="40"/>
      <c r="X99" s="40"/>
      <c r="Y99" s="40"/>
      <c r="Z99" s="20">
        <f t="shared" si="20"/>
        <v>0</v>
      </c>
      <c r="AA99" s="22"/>
      <c r="AB99" s="44">
        <f t="shared" si="21"/>
        <v>22.05</v>
      </c>
    </row>
    <row r="100" s="1" customFormat="true" ht="15" customHeight="true" spans="1:28">
      <c r="A100" s="45" t="s">
        <v>120</v>
      </c>
      <c r="B100" s="22"/>
      <c r="C100" s="22"/>
      <c r="D100" s="22"/>
      <c r="E100" s="22">
        <v>0</v>
      </c>
      <c r="F100" s="22">
        <v>0</v>
      </c>
      <c r="G100" s="22"/>
      <c r="H100" s="22"/>
      <c r="I100" s="22">
        <f t="shared" si="16"/>
        <v>0</v>
      </c>
      <c r="J100" s="32"/>
      <c r="K100" s="35"/>
      <c r="L100" s="22">
        <v>5.28</v>
      </c>
      <c r="M100" s="22">
        <v>8.92</v>
      </c>
      <c r="N100" s="22">
        <v>5.5</v>
      </c>
      <c r="O100" s="22">
        <f t="shared" si="17"/>
        <v>19.7</v>
      </c>
      <c r="P100" s="22">
        <v>1.39</v>
      </c>
      <c r="Q100" s="22">
        <v>1.97</v>
      </c>
      <c r="R100" s="22">
        <f t="shared" si="18"/>
        <v>3.36</v>
      </c>
      <c r="S100" s="22">
        <v>0</v>
      </c>
      <c r="T100" s="22">
        <v>0</v>
      </c>
      <c r="U100" s="22">
        <f t="shared" si="19"/>
        <v>0</v>
      </c>
      <c r="V100" s="22"/>
      <c r="W100" s="40"/>
      <c r="X100" s="40"/>
      <c r="Y100" s="40"/>
      <c r="Z100" s="20">
        <f t="shared" si="20"/>
        <v>0</v>
      </c>
      <c r="AA100" s="22"/>
      <c r="AB100" s="44">
        <f t="shared" si="21"/>
        <v>23.06</v>
      </c>
    </row>
    <row r="101" s="1" customFormat="true" ht="15" customHeight="true" spans="1:28">
      <c r="A101" s="45" t="s">
        <v>121</v>
      </c>
      <c r="B101" s="22"/>
      <c r="C101" s="22"/>
      <c r="D101" s="22"/>
      <c r="E101" s="22">
        <v>0</v>
      </c>
      <c r="F101" s="22">
        <v>0</v>
      </c>
      <c r="G101" s="22"/>
      <c r="H101" s="22"/>
      <c r="I101" s="22">
        <f t="shared" ref="I101:I108" si="22">SUM(C101:H101)</f>
        <v>0</v>
      </c>
      <c r="J101" s="32"/>
      <c r="K101" s="35"/>
      <c r="L101" s="22">
        <v>10.56</v>
      </c>
      <c r="M101" s="22">
        <v>8.92</v>
      </c>
      <c r="N101" s="22">
        <v>5.5</v>
      </c>
      <c r="O101" s="22">
        <f t="shared" ref="O101:O108" si="23">SUM(L101:N101)</f>
        <v>24.98</v>
      </c>
      <c r="P101" s="22">
        <v>2.77</v>
      </c>
      <c r="Q101" s="22">
        <v>1.39</v>
      </c>
      <c r="R101" s="22">
        <f t="shared" ref="R101:R108" si="24">SUM(P101:Q101)</f>
        <v>4.16</v>
      </c>
      <c r="S101" s="22">
        <v>0</v>
      </c>
      <c r="T101" s="22">
        <v>0</v>
      </c>
      <c r="U101" s="22">
        <f t="shared" ref="U101:U108" si="25">SUM(S101:T101)</f>
        <v>0</v>
      </c>
      <c r="V101" s="22"/>
      <c r="W101" s="40"/>
      <c r="X101" s="40"/>
      <c r="Y101" s="40"/>
      <c r="Z101" s="20">
        <f t="shared" ref="Z101:Z108" si="26">SUM(W101:Y101)</f>
        <v>0</v>
      </c>
      <c r="AA101" s="22"/>
      <c r="AB101" s="44">
        <f t="shared" ref="AB101:AB108" si="27">SUM(B101,I101,J101,K101,O101,R101,U101,V101,Z101,AA101)</f>
        <v>29.14</v>
      </c>
    </row>
    <row r="102" s="1" customFormat="true" ht="15" customHeight="true" spans="1:28">
      <c r="A102" s="45" t="s">
        <v>122</v>
      </c>
      <c r="B102" s="22"/>
      <c r="C102" s="22"/>
      <c r="D102" s="22"/>
      <c r="E102" s="22">
        <v>0</v>
      </c>
      <c r="F102" s="22">
        <v>0</v>
      </c>
      <c r="G102" s="22"/>
      <c r="H102" s="22"/>
      <c r="I102" s="22">
        <f t="shared" si="22"/>
        <v>0</v>
      </c>
      <c r="J102" s="32"/>
      <c r="K102" s="35"/>
      <c r="L102" s="22">
        <v>7.92</v>
      </c>
      <c r="M102" s="22">
        <v>8.92</v>
      </c>
      <c r="N102" s="22">
        <v>0</v>
      </c>
      <c r="O102" s="22">
        <f t="shared" si="23"/>
        <v>16.84</v>
      </c>
      <c r="P102" s="22">
        <v>2.63</v>
      </c>
      <c r="Q102" s="22">
        <v>1.97</v>
      </c>
      <c r="R102" s="22">
        <f t="shared" si="24"/>
        <v>4.6</v>
      </c>
      <c r="S102" s="22">
        <v>0</v>
      </c>
      <c r="T102" s="22">
        <v>0</v>
      </c>
      <c r="U102" s="22">
        <f t="shared" si="25"/>
        <v>0</v>
      </c>
      <c r="V102" s="22"/>
      <c r="W102" s="40">
        <v>14</v>
      </c>
      <c r="X102" s="40"/>
      <c r="Y102" s="40"/>
      <c r="Z102" s="20">
        <f t="shared" si="26"/>
        <v>14</v>
      </c>
      <c r="AA102" s="22"/>
      <c r="AB102" s="44">
        <f t="shared" si="27"/>
        <v>35.44</v>
      </c>
    </row>
    <row r="103" s="1" customFormat="true" ht="15" customHeight="true" spans="1:28">
      <c r="A103" s="29" t="s">
        <v>123</v>
      </c>
      <c r="B103" s="22"/>
      <c r="C103" s="22"/>
      <c r="D103" s="22"/>
      <c r="E103" s="22">
        <v>0</v>
      </c>
      <c r="F103" s="22">
        <v>0</v>
      </c>
      <c r="G103" s="22"/>
      <c r="H103" s="22"/>
      <c r="I103" s="22">
        <f t="shared" si="22"/>
        <v>0</v>
      </c>
      <c r="J103" s="32"/>
      <c r="K103" s="35"/>
      <c r="L103" s="22">
        <v>29.04</v>
      </c>
      <c r="M103" s="22">
        <v>8.92</v>
      </c>
      <c r="N103" s="22">
        <v>0</v>
      </c>
      <c r="O103" s="22">
        <f t="shared" si="23"/>
        <v>37.96</v>
      </c>
      <c r="P103" s="22">
        <v>3.38</v>
      </c>
      <c r="Q103" s="22">
        <v>1.74</v>
      </c>
      <c r="R103" s="22">
        <f t="shared" si="24"/>
        <v>5.12</v>
      </c>
      <c r="S103" s="22">
        <v>0</v>
      </c>
      <c r="T103" s="22">
        <v>0</v>
      </c>
      <c r="U103" s="22">
        <f t="shared" si="25"/>
        <v>0</v>
      </c>
      <c r="V103" s="22">
        <v>4.5</v>
      </c>
      <c r="W103" s="40"/>
      <c r="X103" s="40"/>
      <c r="Y103" s="40"/>
      <c r="Z103" s="20">
        <f t="shared" si="26"/>
        <v>0</v>
      </c>
      <c r="AA103" s="22"/>
      <c r="AB103" s="44">
        <f t="shared" si="27"/>
        <v>47.58</v>
      </c>
    </row>
    <row r="104" s="1" customFormat="true" ht="15" customHeight="true" spans="1:28">
      <c r="A104" s="29" t="s">
        <v>124</v>
      </c>
      <c r="B104" s="22"/>
      <c r="C104" s="22"/>
      <c r="D104" s="22">
        <v>1</v>
      </c>
      <c r="E104" s="22">
        <v>0</v>
      </c>
      <c r="F104" s="22">
        <v>0</v>
      </c>
      <c r="G104" s="22"/>
      <c r="H104" s="22"/>
      <c r="I104" s="22">
        <f t="shared" si="22"/>
        <v>1</v>
      </c>
      <c r="J104" s="32"/>
      <c r="K104" s="35"/>
      <c r="L104" s="22">
        <v>9.24</v>
      </c>
      <c r="M104" s="22">
        <v>8.92</v>
      </c>
      <c r="N104" s="22">
        <v>5.5</v>
      </c>
      <c r="O104" s="22">
        <f t="shared" si="23"/>
        <v>23.66</v>
      </c>
      <c r="P104" s="22">
        <v>2.91</v>
      </c>
      <c r="Q104" s="22">
        <v>3.48</v>
      </c>
      <c r="R104" s="22">
        <f t="shared" si="24"/>
        <v>6.39</v>
      </c>
      <c r="S104" s="22">
        <v>0</v>
      </c>
      <c r="T104" s="22">
        <v>0</v>
      </c>
      <c r="U104" s="22">
        <f t="shared" si="25"/>
        <v>0</v>
      </c>
      <c r="V104" s="22"/>
      <c r="W104" s="40"/>
      <c r="X104" s="40"/>
      <c r="Y104" s="40"/>
      <c r="Z104" s="20">
        <f t="shared" si="26"/>
        <v>0</v>
      </c>
      <c r="AA104" s="22"/>
      <c r="AB104" s="44">
        <f t="shared" si="27"/>
        <v>31.05</v>
      </c>
    </row>
    <row r="105" s="1" customFormat="true" ht="15" customHeight="true" spans="1:28">
      <c r="A105" s="29" t="s">
        <v>125</v>
      </c>
      <c r="B105" s="22"/>
      <c r="C105" s="22"/>
      <c r="D105" s="22"/>
      <c r="E105" s="22">
        <v>0</v>
      </c>
      <c r="F105" s="22">
        <v>0</v>
      </c>
      <c r="G105" s="22"/>
      <c r="H105" s="22"/>
      <c r="I105" s="22">
        <f t="shared" si="22"/>
        <v>0</v>
      </c>
      <c r="J105" s="32"/>
      <c r="K105" s="35"/>
      <c r="L105" s="22">
        <v>5.5</v>
      </c>
      <c r="M105" s="22">
        <v>8.92</v>
      </c>
      <c r="N105" s="22">
        <v>0</v>
      </c>
      <c r="O105" s="22">
        <f t="shared" si="23"/>
        <v>14.42</v>
      </c>
      <c r="P105" s="22">
        <v>0.47</v>
      </c>
      <c r="Q105" s="22">
        <v>10.19</v>
      </c>
      <c r="R105" s="22">
        <f t="shared" si="24"/>
        <v>10.66</v>
      </c>
      <c r="S105" s="22">
        <v>0</v>
      </c>
      <c r="T105" s="22">
        <v>0</v>
      </c>
      <c r="U105" s="22">
        <f t="shared" si="25"/>
        <v>0</v>
      </c>
      <c r="V105" s="22"/>
      <c r="W105" s="40"/>
      <c r="X105" s="40"/>
      <c r="Y105" s="40"/>
      <c r="Z105" s="20">
        <f t="shared" si="26"/>
        <v>0</v>
      </c>
      <c r="AA105" s="22"/>
      <c r="AB105" s="44">
        <f t="shared" si="27"/>
        <v>25.08</v>
      </c>
    </row>
    <row r="106" s="1" customFormat="true" ht="15" customHeight="true" spans="1:28">
      <c r="A106" s="29" t="s">
        <v>126</v>
      </c>
      <c r="B106" s="22"/>
      <c r="C106" s="22"/>
      <c r="D106" s="22"/>
      <c r="E106" s="22">
        <v>0</v>
      </c>
      <c r="F106" s="22">
        <v>0</v>
      </c>
      <c r="G106" s="22"/>
      <c r="H106" s="22"/>
      <c r="I106" s="22">
        <f t="shared" si="22"/>
        <v>0</v>
      </c>
      <c r="J106" s="32"/>
      <c r="K106" s="35"/>
      <c r="L106" s="22">
        <v>6.6</v>
      </c>
      <c r="M106" s="22">
        <v>8.92</v>
      </c>
      <c r="N106" s="22">
        <v>5.5</v>
      </c>
      <c r="O106" s="22">
        <f t="shared" si="23"/>
        <v>21.02</v>
      </c>
      <c r="P106" s="22">
        <v>0.47</v>
      </c>
      <c r="Q106" s="22">
        <v>3.48</v>
      </c>
      <c r="R106" s="22">
        <f t="shared" si="24"/>
        <v>3.95</v>
      </c>
      <c r="S106" s="22">
        <v>0</v>
      </c>
      <c r="T106" s="22">
        <v>0</v>
      </c>
      <c r="U106" s="22">
        <f t="shared" si="25"/>
        <v>0</v>
      </c>
      <c r="V106" s="22"/>
      <c r="W106" s="40"/>
      <c r="X106" s="40"/>
      <c r="Y106" s="40"/>
      <c r="Z106" s="20">
        <f t="shared" si="26"/>
        <v>0</v>
      </c>
      <c r="AA106" s="22"/>
      <c r="AB106" s="44">
        <f t="shared" si="27"/>
        <v>24.97</v>
      </c>
    </row>
    <row r="107" s="1" customFormat="true" ht="15" customHeight="true" spans="1:28">
      <c r="A107" s="29" t="s">
        <v>127</v>
      </c>
      <c r="B107" s="22"/>
      <c r="C107" s="22">
        <v>19</v>
      </c>
      <c r="D107" s="22"/>
      <c r="E107" s="22">
        <v>0</v>
      </c>
      <c r="F107" s="22">
        <v>0</v>
      </c>
      <c r="G107" s="22"/>
      <c r="H107" s="22"/>
      <c r="I107" s="22">
        <f t="shared" si="22"/>
        <v>19</v>
      </c>
      <c r="J107" s="32"/>
      <c r="K107" s="35"/>
      <c r="L107" s="22">
        <v>31.68</v>
      </c>
      <c r="M107" s="22">
        <v>8.92</v>
      </c>
      <c r="N107" s="22">
        <v>5.5</v>
      </c>
      <c r="O107" s="22">
        <f t="shared" si="23"/>
        <v>46.1</v>
      </c>
      <c r="P107" s="22">
        <v>3.34</v>
      </c>
      <c r="Q107" s="22">
        <v>3.48</v>
      </c>
      <c r="R107" s="22">
        <f t="shared" si="24"/>
        <v>6.82</v>
      </c>
      <c r="S107" s="22">
        <v>0</v>
      </c>
      <c r="T107" s="22">
        <v>0</v>
      </c>
      <c r="U107" s="22">
        <f t="shared" si="25"/>
        <v>0</v>
      </c>
      <c r="V107" s="22">
        <v>4.5</v>
      </c>
      <c r="W107" s="40"/>
      <c r="X107" s="40"/>
      <c r="Y107" s="40"/>
      <c r="Z107" s="20">
        <f t="shared" si="26"/>
        <v>0</v>
      </c>
      <c r="AA107" s="22"/>
      <c r="AB107" s="44">
        <f t="shared" si="27"/>
        <v>76.42</v>
      </c>
    </row>
    <row r="108" s="1" customFormat="true" ht="15" customHeight="true" spans="1:28">
      <c r="A108" s="29" t="s">
        <v>128</v>
      </c>
      <c r="B108" s="22"/>
      <c r="C108" s="22"/>
      <c r="D108" s="22"/>
      <c r="E108" s="22">
        <v>0</v>
      </c>
      <c r="F108" s="22">
        <v>0</v>
      </c>
      <c r="G108" s="22"/>
      <c r="H108" s="22"/>
      <c r="I108" s="22">
        <f t="shared" si="22"/>
        <v>0</v>
      </c>
      <c r="J108" s="32"/>
      <c r="K108" s="35"/>
      <c r="L108" s="22">
        <v>12.32</v>
      </c>
      <c r="M108" s="22">
        <v>8.92</v>
      </c>
      <c r="N108" s="22">
        <v>0</v>
      </c>
      <c r="O108" s="22">
        <f t="shared" si="23"/>
        <v>21.24</v>
      </c>
      <c r="P108" s="22">
        <v>1.37</v>
      </c>
      <c r="Q108" s="22">
        <v>1.39</v>
      </c>
      <c r="R108" s="22">
        <f t="shared" si="24"/>
        <v>2.76</v>
      </c>
      <c r="S108" s="22">
        <v>0</v>
      </c>
      <c r="T108" s="22">
        <v>0</v>
      </c>
      <c r="U108" s="22">
        <f t="shared" si="25"/>
        <v>0</v>
      </c>
      <c r="V108" s="22"/>
      <c r="W108" s="40"/>
      <c r="X108" s="40"/>
      <c r="Y108" s="40"/>
      <c r="Z108" s="20">
        <f t="shared" si="26"/>
        <v>0</v>
      </c>
      <c r="AA108" s="22"/>
      <c r="AB108" s="44">
        <f t="shared" si="27"/>
        <v>24</v>
      </c>
    </row>
  </sheetData>
  <mergeCells count="14">
    <mergeCell ref="A2:AB2"/>
    <mergeCell ref="C4:AA4"/>
    <mergeCell ref="C5:I5"/>
    <mergeCell ref="L5:O5"/>
    <mergeCell ref="P5:R5"/>
    <mergeCell ref="S5:U5"/>
    <mergeCell ref="W5:Z5"/>
    <mergeCell ref="A4:A6"/>
    <mergeCell ref="B4:B6"/>
    <mergeCell ref="J5:J6"/>
    <mergeCell ref="K5:K6"/>
    <mergeCell ref="V5:V6"/>
    <mergeCell ref="AA5:AA6"/>
    <mergeCell ref="AB4:AB6"/>
  </mergeCells>
  <printOptions horizontalCentered="true"/>
  <pageMargins left="0.590277777777778" right="0.590277777777778" top="0.786805555555556" bottom="0.786805555555556" header="0.5" footer="0.5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</cp:lastModifiedBy>
  <dcterms:created xsi:type="dcterms:W3CDTF">2021-08-23T02:45:00Z</dcterms:created>
  <cp:lastPrinted>2023-01-09T04:19:00Z</cp:lastPrinted>
  <dcterms:modified xsi:type="dcterms:W3CDTF">2023-02-07T17:16:53Z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F3D872C837FE4A9E914C27433167865E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