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下发表" sheetId="1" r:id="rId1"/>
  </sheets>
  <definedNames>
    <definedName name="_xlnm._FilterDatabase" localSheetId="0" hidden="1">下发表!$A$6:$K$207</definedName>
    <definedName name="_xlnm.Print_Titles" localSheetId="0">下发表!$3:$5</definedName>
  </definedNames>
  <calcPr calcId="144525"/>
</workbook>
</file>

<file path=xl/sharedStrings.xml><?xml version="1.0" encoding="utf-8"?>
<sst xmlns="http://schemas.openxmlformats.org/spreadsheetml/2006/main" count="218" uniqueCount="218">
  <si>
    <t>附件1</t>
  </si>
  <si>
    <t>2023年省级财政困难群众养老保险代缴资金分配表</t>
  </si>
  <si>
    <t>单位：万元</t>
  </si>
  <si>
    <t>地区</t>
  </si>
  <si>
    <t>2022年
实际代缴人数</t>
  </si>
  <si>
    <t>结算2022年</t>
  </si>
  <si>
    <t>预拨2023年</t>
  </si>
  <si>
    <t>补拨上年</t>
  </si>
  <si>
    <t>前期已预拨</t>
  </si>
  <si>
    <t>本次应拨</t>
  </si>
  <si>
    <t>本次实拨</t>
  </si>
  <si>
    <t>下次补拨</t>
  </si>
  <si>
    <t>备注</t>
  </si>
  <si>
    <t>应拨</t>
  </si>
  <si>
    <t>已拨</t>
  </si>
  <si>
    <t>结算</t>
  </si>
  <si>
    <t>全省合计</t>
  </si>
  <si>
    <t>成都市</t>
  </si>
  <si>
    <t>自贡市</t>
  </si>
  <si>
    <t>自贡市小计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</si>
  <si>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</si>
  <si>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</si>
  <si>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</si>
  <si>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</si>
  <si>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</si>
  <si>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</si>
  <si>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</si>
  <si>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攀枝花市小计</t>
  </si>
  <si>
    <t>东区</t>
  </si>
  <si>
    <t>西区</t>
  </si>
  <si>
    <t>仁和区</t>
  </si>
  <si>
    <t>米易县</t>
  </si>
  <si>
    <t>盐边县</t>
  </si>
  <si>
    <t>泸州市</t>
  </si>
  <si>
    <t>泸州市小计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</si>
  <si>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</si>
  <si>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</si>
  <si>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</si>
  <si>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</si>
  <si>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</si>
  <si>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</si>
  <si>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</si>
  <si>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</si>
  <si>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德阳市小计</t>
  </si>
  <si>
    <t>旌阳区</t>
  </si>
  <si>
    <t>罗江区</t>
  </si>
  <si>
    <t>中江县</t>
  </si>
  <si>
    <t>广汉市</t>
  </si>
  <si>
    <t>什邡市</t>
  </si>
  <si>
    <t>绵竹市</t>
  </si>
  <si>
    <t>绵阳市</t>
  </si>
  <si>
    <t>绵阳市小计</t>
  </si>
  <si>
    <t>涪城区</t>
  </si>
  <si>
    <t>游仙区</t>
  </si>
  <si>
    <t>安州区</t>
  </si>
  <si>
    <t>三台县</t>
  </si>
  <si>
    <t>盐亭县</t>
  </si>
  <si>
    <t>梓潼县</t>
  </si>
  <si>
    <t>北川县</t>
  </si>
  <si>
    <t>平武县</t>
  </si>
  <si>
    <t>江油市</t>
  </si>
  <si>
    <t>广元市</t>
  </si>
  <si>
    <t>广元市小计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</si>
  <si>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</si>
  <si>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</si>
  <si>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</si>
  <si>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</si>
  <si>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</si>
  <si>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</si>
  <si>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</si>
  <si>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</si>
  <si>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遂宁市小计</t>
  </si>
  <si>
    <t>船山区</t>
  </si>
  <si>
    <t>安居区</t>
  </si>
  <si>
    <t>蓬溪县</t>
  </si>
  <si>
    <t>射洪市</t>
  </si>
  <si>
    <t>大英县</t>
  </si>
  <si>
    <t>内江市</t>
  </si>
  <si>
    <t>内江市小计</t>
  </si>
  <si>
    <t>内江市市中区</t>
  </si>
  <si>
    <t>东兴区</t>
  </si>
  <si>
    <t>威远县</t>
  </si>
  <si>
    <t>资中县</t>
  </si>
  <si>
    <t>隆昌市</t>
  </si>
  <si>
    <t>乐山市</t>
  </si>
  <si>
    <t>乐山市小计</t>
  </si>
  <si>
    <t>乐山市市中区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</si>
  <si>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</si>
  <si>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</si>
  <si>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</si>
  <si>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</si>
  <si>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</si>
  <si>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</si>
  <si>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</si>
  <si>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峨边县</t>
  </si>
  <si>
    <t>马边县</t>
  </si>
  <si>
    <t>峨眉山市</t>
  </si>
  <si>
    <t>南充市</t>
  </si>
  <si>
    <t>南充市小计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</si>
  <si>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</si>
  <si>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</si>
  <si>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</si>
  <si>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</si>
  <si>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</si>
  <si>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</si>
  <si>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</si>
  <si>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</si>
  <si>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</si>
  <si>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</si>
  <si>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眉山市小计</t>
  </si>
  <si>
    <t>东坡区</t>
  </si>
  <si>
    <t>彭山区</t>
  </si>
  <si>
    <t>仁寿县</t>
  </si>
  <si>
    <t>洪雅县</t>
  </si>
  <si>
    <t>丹棱县</t>
  </si>
  <si>
    <t>青神县</t>
  </si>
  <si>
    <t>宜宾市</t>
  </si>
  <si>
    <t>宜宾市小计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</si>
  <si>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</si>
  <si>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</si>
  <si>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</si>
  <si>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</si>
  <si>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</si>
  <si>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</si>
  <si>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</si>
  <si>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</si>
  <si>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</si>
  <si>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</si>
  <si>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</si>
  <si>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广安市小计</t>
  </si>
  <si>
    <t>广安区</t>
  </si>
  <si>
    <t>前锋区</t>
  </si>
  <si>
    <t>岳池县</t>
  </si>
  <si>
    <t>武胜县</t>
  </si>
  <si>
    <t>邻水县</t>
  </si>
  <si>
    <t>华蓥市</t>
  </si>
  <si>
    <t>达州市</t>
  </si>
  <si>
    <t>达州市小计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</si>
  <si>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</si>
  <si>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</si>
  <si>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</si>
  <si>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</si>
  <si>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</si>
  <si>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</si>
  <si>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</si>
  <si>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</si>
  <si>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雅安市小计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</si>
  <si>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</si>
  <si>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</si>
  <si>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</si>
  <si>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</si>
  <si>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</si>
  <si>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</si>
  <si>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</si>
  <si>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</si>
  <si>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</si>
  <si>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巴中市小计</t>
  </si>
  <si>
    <t>巴州区</t>
  </si>
  <si>
    <t>恩阳区</t>
  </si>
  <si>
    <t>通江县</t>
  </si>
  <si>
    <t>南江县</t>
  </si>
  <si>
    <t>平昌县</t>
  </si>
  <si>
    <t>资阳市</t>
  </si>
  <si>
    <t>资阳市小计</t>
  </si>
  <si>
    <t>雁江区</t>
  </si>
  <si>
    <t>安岳县</t>
  </si>
  <si>
    <t>乐至县</t>
  </si>
  <si>
    <t>阿坝州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</si>
  <si>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</si>
  <si>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</si>
  <si>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</si>
  <si>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</si>
  <si>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</si>
  <si>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</si>
  <si>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</si>
  <si>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</si>
  <si>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</si>
  <si>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</si>
  <si>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</si>
  <si>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</si>
  <si>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</si>
  <si>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</si>
  <si>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</si>
  <si>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</si>
  <si>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</si>
  <si>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</si>
  <si>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</si>
  <si>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</si>
  <si>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</si>
  <si>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</si>
  <si>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</si>
  <si>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</si>
  <si>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</si>
  <si>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</si>
  <si>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</si>
  <si>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</si>
  <si>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</si>
  <si>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</si>
  <si>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</si>
  <si>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</si>
  <si>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</si>
  <si>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西昌市</t>
  </si>
  <si>
    <t>木里县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</si>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</sst>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3"/>
  <sheetViews>
    <sheetView tabSelected="1" view="pageBreakPreview" zoomScale="235" zoomScaleNormal="130" zoomScaleSheetLayoutView="235" workbookViewId="0">
      <pane xSplit="1" ySplit="5" topLeftCell="B6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3.5"/>
  <cols>
    <col min="1" max="1" width="14.375" style="1" customWidth="1"/>
    <col min="2" max="2" width="13.725" style="1" customWidth="1"/>
    <col min="3" max="11" width="11.5583333333333" style="1" customWidth="1"/>
    <col min="12" max="16361" width="9" style="1"/>
    <col min="16362" max="16383" width="9" style="3"/>
  </cols>
  <sheetData>
    <row r="1" spans="1:1">
      <c r="A1" s="1" t="s">
        <v>0</v>
      </c>
    </row>
    <row r="2" ht="2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7" customHeight="1" spans="10:12">
      <c r="J3" s="26" t="s">
        <v>2</v>
      </c>
      <c r="K3" s="26"/>
      <c r="L3" s="26"/>
    </row>
    <row r="4" ht="19" customHeight="1" spans="1:12">
      <c r="A4" s="5" t="s">
        <v>3</v>
      </c>
      <c r="B4" s="6" t="s">
        <v>4</v>
      </c>
      <c r="C4" s="7" t="s">
        <v>5</v>
      </c>
      <c r="D4" s="8"/>
      <c r="E4" s="9"/>
      <c r="F4" s="10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</row>
    <row r="5" ht="19" customHeight="1" spans="1:12">
      <c r="A5" s="5"/>
      <c r="B5" s="6"/>
      <c r="C5" s="6" t="s">
        <v>13</v>
      </c>
      <c r="D5" s="6" t="s">
        <v>14</v>
      </c>
      <c r="E5" s="6" t="s">
        <v>15</v>
      </c>
      <c r="F5" s="12"/>
      <c r="G5" s="13"/>
      <c r="H5" s="13"/>
      <c r="I5" s="13"/>
      <c r="J5" s="13"/>
      <c r="K5" s="13"/>
      <c r="L5" s="13"/>
    </row>
    <row r="6" spans="1:12">
      <c r="A6" s="14" t="s">
        <v>16</v>
      </c>
      <c r="B6" s="15">
        <f t="shared" ref="B6:K6" si="0">B7+B8+B16+B23+B32+B40+B51+B60+B67+B74+B87+B98+B106+B118+B126+B135+B145+B152+B157+B171+B190</f>
        <v>2178145</v>
      </c>
      <c r="C6" s="16">
        <f t="shared" si="0"/>
        <v>15483.23</v>
      </c>
      <c r="D6" s="16">
        <f t="shared" si="0"/>
        <v>14210.79</v>
      </c>
      <c r="E6" s="16">
        <f t="shared" si="0"/>
        <v>1272.44</v>
      </c>
      <c r="F6" s="16">
        <f t="shared" si="0"/>
        <v>15483.23</v>
      </c>
      <c r="G6" s="16">
        <f t="shared" si="0"/>
        <v>-55.48</v>
      </c>
      <c r="H6" s="16">
        <f t="shared" si="0"/>
        <v>13000</v>
      </c>
      <c r="I6" s="16">
        <f t="shared" si="0"/>
        <v>3700.19</v>
      </c>
      <c r="J6" s="16">
        <f t="shared" si="0"/>
        <v>1600</v>
      </c>
      <c r="K6" s="16">
        <f t="shared" si="0"/>
        <v>2100.19</v>
      </c>
      <c r="L6" s="16"/>
    </row>
    <row r="7" s="1" customFormat="1" spans="1:12">
      <c r="A7" s="17" t="s">
        <v>17</v>
      </c>
      <c r="B7" s="18">
        <v>55289</v>
      </c>
      <c r="C7" s="19">
        <v>276.45</v>
      </c>
      <c r="D7" s="19">
        <v>257.64</v>
      </c>
      <c r="E7" s="19">
        <v>18.81</v>
      </c>
      <c r="F7" s="19">
        <v>276.45</v>
      </c>
      <c r="G7" s="19">
        <v>0</v>
      </c>
      <c r="H7" s="19">
        <v>234</v>
      </c>
      <c r="I7" s="19">
        <f t="shared" ref="I7:I70" si="1">E7+F7+G7-H7</f>
        <v>61.26</v>
      </c>
      <c r="J7" s="19">
        <v>28.71</v>
      </c>
      <c r="K7" s="19">
        <v>32.55</v>
      </c>
      <c r="L7" s="16"/>
    </row>
    <row r="8" s="1" customFormat="1" spans="1:12">
      <c r="A8" s="17" t="s">
        <v>18</v>
      </c>
      <c r="B8" s="20">
        <v>92118</v>
      </c>
      <c r="C8" s="19">
        <v>460.61</v>
      </c>
      <c r="D8" s="19">
        <v>434.33</v>
      </c>
      <c r="E8" s="19">
        <v>26.28</v>
      </c>
      <c r="F8" s="19">
        <v>460.61</v>
      </c>
      <c r="G8" s="19">
        <v>0</v>
      </c>
      <c r="H8" s="19">
        <v>399</v>
      </c>
      <c r="I8" s="19">
        <f t="shared" si="1"/>
        <v>87.89</v>
      </c>
      <c r="J8" s="19">
        <v>41.15</v>
      </c>
      <c r="K8" s="19">
        <v>46.74</v>
      </c>
      <c r="L8" s="16"/>
    </row>
    <row r="9" s="1" customFormat="1" spans="1:12">
      <c r="A9" s="21" t="s">
        <v>19</v>
      </c>
      <c r="B9" s="22">
        <v>32048</v>
      </c>
      <c r="C9" s="23">
        <v>160.26</v>
      </c>
      <c r="D9" s="23">
        <v>139.04</v>
      </c>
      <c r="E9" s="23">
        <v>21.22</v>
      </c>
      <c r="F9" s="23">
        <v>160.26</v>
      </c>
      <c r="G9" s="23">
        <v>0</v>
      </c>
      <c r="H9" s="23">
        <v>128</v>
      </c>
      <c r="I9" s="23">
        <f t="shared" si="1"/>
        <v>53.48</v>
      </c>
      <c r="J9" s="23">
        <v>25.04</v>
      </c>
      <c r="K9" s="23">
        <v>28.44</v>
      </c>
      <c r="L9" s="27"/>
    </row>
    <row r="10" s="1" customFormat="1" spans="1:12">
      <c r="A10" s="24" t="s">
        <v>20</v>
      </c>
      <c r="B10" s="25">
        <v>6623</v>
      </c>
      <c r="C10" s="23">
        <v>33.12</v>
      </c>
      <c r="D10" s="23">
        <v>28.03</v>
      </c>
      <c r="E10" s="23">
        <v>5.09</v>
      </c>
      <c r="F10" s="23">
        <v>33.12</v>
      </c>
      <c r="G10" s="23">
        <v>0</v>
      </c>
      <c r="H10" s="23">
        <v>26</v>
      </c>
      <c r="I10" s="23">
        <f t="shared" si="1"/>
        <v>12.21</v>
      </c>
      <c r="J10" s="23">
        <v>5.72</v>
      </c>
      <c r="K10" s="23">
        <v>6.48999999999999</v>
      </c>
      <c r="L10" s="27"/>
    </row>
    <row r="11" s="1" customFormat="1" spans="1:12">
      <c r="A11" s="24" t="s">
        <v>21</v>
      </c>
      <c r="B11" s="25">
        <v>8295</v>
      </c>
      <c r="C11" s="23">
        <v>41.48</v>
      </c>
      <c r="D11" s="23">
        <v>37.3</v>
      </c>
      <c r="E11" s="23">
        <v>4.18</v>
      </c>
      <c r="F11" s="23">
        <v>41.48</v>
      </c>
      <c r="G11" s="23">
        <v>0</v>
      </c>
      <c r="H11" s="23">
        <v>34</v>
      </c>
      <c r="I11" s="23">
        <f t="shared" si="1"/>
        <v>11.66</v>
      </c>
      <c r="J11" s="23">
        <v>5.46</v>
      </c>
      <c r="K11" s="23">
        <v>6.2</v>
      </c>
      <c r="L11" s="27"/>
    </row>
    <row r="12" s="1" customFormat="1" spans="1:12">
      <c r="A12" s="24" t="s">
        <v>22</v>
      </c>
      <c r="B12" s="25">
        <v>8783</v>
      </c>
      <c r="C12" s="23">
        <v>43.92</v>
      </c>
      <c r="D12" s="23">
        <v>42.66</v>
      </c>
      <c r="E12" s="23">
        <v>1.26000000000001</v>
      </c>
      <c r="F12" s="23">
        <v>43.92</v>
      </c>
      <c r="G12" s="23">
        <v>0</v>
      </c>
      <c r="H12" s="23">
        <v>39</v>
      </c>
      <c r="I12" s="23">
        <f t="shared" si="1"/>
        <v>6.18000000000001</v>
      </c>
      <c r="J12" s="23">
        <v>2.89</v>
      </c>
      <c r="K12" s="23">
        <v>3.29000000000001</v>
      </c>
      <c r="L12" s="27"/>
    </row>
    <row r="13" s="1" customFormat="1" spans="1:12">
      <c r="A13" s="24" t="s">
        <v>23</v>
      </c>
      <c r="B13" s="25">
        <v>8347</v>
      </c>
      <c r="C13" s="23">
        <v>41.74</v>
      </c>
      <c r="D13" s="23">
        <v>31.05</v>
      </c>
      <c r="E13" s="23">
        <v>10.69</v>
      </c>
      <c r="F13" s="23">
        <v>41.74</v>
      </c>
      <c r="G13" s="23">
        <v>0</v>
      </c>
      <c r="H13" s="23">
        <v>29</v>
      </c>
      <c r="I13" s="23">
        <f t="shared" si="1"/>
        <v>23.43</v>
      </c>
      <c r="J13" s="23">
        <v>10.97</v>
      </c>
      <c r="K13" s="23">
        <v>12.46</v>
      </c>
      <c r="L13" s="27"/>
    </row>
    <row r="14" s="1" customFormat="1" spans="1:12">
      <c r="A14" s="21" t="s">
        <v>24</v>
      </c>
      <c r="B14" s="25">
        <v>26492</v>
      </c>
      <c r="C14" s="23">
        <v>132.46</v>
      </c>
      <c r="D14" s="23">
        <v>128.85</v>
      </c>
      <c r="E14" s="23">
        <v>3.61000000000001</v>
      </c>
      <c r="F14" s="23">
        <v>132.46</v>
      </c>
      <c r="G14" s="23">
        <v>0</v>
      </c>
      <c r="H14" s="23">
        <v>118</v>
      </c>
      <c r="I14" s="23">
        <f t="shared" si="1"/>
        <v>18.07</v>
      </c>
      <c r="J14" s="23">
        <v>8.46</v>
      </c>
      <c r="K14" s="23">
        <v>9.61000000000002</v>
      </c>
      <c r="L14" s="27"/>
    </row>
    <row r="15" s="1" customFormat="1" spans="1:12">
      <c r="A15" s="21" t="s">
        <v>25</v>
      </c>
      <c r="B15" s="25">
        <v>33578</v>
      </c>
      <c r="C15" s="23">
        <v>167.89</v>
      </c>
      <c r="D15" s="23">
        <v>166.44</v>
      </c>
      <c r="E15" s="23">
        <v>1.44999999999999</v>
      </c>
      <c r="F15" s="23">
        <v>167.89</v>
      </c>
      <c r="G15" s="23">
        <v>0</v>
      </c>
      <c r="H15" s="23">
        <v>153</v>
      </c>
      <c r="I15" s="23">
        <f t="shared" si="1"/>
        <v>16.34</v>
      </c>
      <c r="J15" s="23">
        <v>7.65</v>
      </c>
      <c r="K15" s="23">
        <v>8.68999999999997</v>
      </c>
      <c r="L15" s="27"/>
    </row>
    <row r="16" s="1" customFormat="1" spans="1:12">
      <c r="A16" s="17" t="s">
        <v>26</v>
      </c>
      <c r="B16" s="20">
        <v>15216</v>
      </c>
      <c r="C16" s="19">
        <v>76.09</v>
      </c>
      <c r="D16" s="19">
        <v>57.71</v>
      </c>
      <c r="E16" s="19">
        <v>18.38</v>
      </c>
      <c r="F16" s="19">
        <v>76.09</v>
      </c>
      <c r="G16" s="19">
        <v>0</v>
      </c>
      <c r="H16" s="19">
        <v>53</v>
      </c>
      <c r="I16" s="19">
        <f t="shared" si="1"/>
        <v>41.47</v>
      </c>
      <c r="J16" s="19">
        <v>19.42</v>
      </c>
      <c r="K16" s="19">
        <v>22.05</v>
      </c>
      <c r="L16" s="16"/>
    </row>
    <row r="17" s="1" customFormat="1" spans="1:12">
      <c r="A17" s="21" t="s">
        <v>27</v>
      </c>
      <c r="B17" s="22">
        <v>5137</v>
      </c>
      <c r="C17" s="23">
        <v>25.69</v>
      </c>
      <c r="D17" s="23">
        <v>21.73</v>
      </c>
      <c r="E17" s="23">
        <v>3.96</v>
      </c>
      <c r="F17" s="23">
        <v>25.69</v>
      </c>
      <c r="G17" s="23">
        <v>0</v>
      </c>
      <c r="H17" s="23">
        <v>20</v>
      </c>
      <c r="I17" s="23">
        <f t="shared" si="1"/>
        <v>9.65</v>
      </c>
      <c r="J17" s="23">
        <v>4.52</v>
      </c>
      <c r="K17" s="23">
        <v>5.13</v>
      </c>
      <c r="L17" s="27"/>
    </row>
    <row r="18" s="1" customFormat="1" spans="1:12">
      <c r="A18" s="24" t="s">
        <v>28</v>
      </c>
      <c r="B18" s="25">
        <v>1112</v>
      </c>
      <c r="C18" s="23">
        <v>5.56</v>
      </c>
      <c r="D18" s="23">
        <v>3.38</v>
      </c>
      <c r="E18" s="23">
        <v>2.18</v>
      </c>
      <c r="F18" s="23">
        <v>5.56</v>
      </c>
      <c r="G18" s="23">
        <v>0</v>
      </c>
      <c r="H18" s="23">
        <v>3</v>
      </c>
      <c r="I18" s="23">
        <f t="shared" si="1"/>
        <v>4.74</v>
      </c>
      <c r="J18" s="23">
        <v>2.22</v>
      </c>
      <c r="K18" s="23">
        <v>2.52</v>
      </c>
      <c r="L18" s="27"/>
    </row>
    <row r="19" s="1" customFormat="1" spans="1:12">
      <c r="A19" s="24" t="s">
        <v>29</v>
      </c>
      <c r="B19" s="25">
        <v>1725</v>
      </c>
      <c r="C19" s="23">
        <v>8.63</v>
      </c>
      <c r="D19" s="23">
        <v>8.24</v>
      </c>
      <c r="E19" s="23">
        <v>0.390000000000001</v>
      </c>
      <c r="F19" s="23">
        <v>8.63</v>
      </c>
      <c r="G19" s="23">
        <v>0</v>
      </c>
      <c r="H19" s="23">
        <v>8</v>
      </c>
      <c r="I19" s="23">
        <f t="shared" si="1"/>
        <v>1.02</v>
      </c>
      <c r="J19" s="23">
        <v>0.48</v>
      </c>
      <c r="K19" s="23">
        <v>0.540000000000001</v>
      </c>
      <c r="L19" s="27"/>
    </row>
    <row r="20" s="1" customFormat="1" spans="1:12">
      <c r="A20" s="24" t="s">
        <v>30</v>
      </c>
      <c r="B20" s="25">
        <v>2300</v>
      </c>
      <c r="C20" s="23">
        <v>11.5</v>
      </c>
      <c r="D20" s="23">
        <v>10.11</v>
      </c>
      <c r="E20" s="23">
        <v>1.39</v>
      </c>
      <c r="F20" s="23">
        <v>11.5</v>
      </c>
      <c r="G20" s="23">
        <v>0</v>
      </c>
      <c r="H20" s="23">
        <v>9</v>
      </c>
      <c r="I20" s="23">
        <f t="shared" si="1"/>
        <v>3.89</v>
      </c>
      <c r="J20" s="23">
        <v>1.82</v>
      </c>
      <c r="K20" s="23">
        <v>2.07</v>
      </c>
      <c r="L20" s="27"/>
    </row>
    <row r="21" s="1" customFormat="1" spans="1:12">
      <c r="A21" s="21" t="s">
        <v>31</v>
      </c>
      <c r="B21" s="25">
        <v>4560</v>
      </c>
      <c r="C21" s="23">
        <v>22.8</v>
      </c>
      <c r="D21" s="23">
        <v>20.3</v>
      </c>
      <c r="E21" s="23">
        <v>2.5</v>
      </c>
      <c r="F21" s="23">
        <v>22.8</v>
      </c>
      <c r="G21" s="23">
        <v>0</v>
      </c>
      <c r="H21" s="23">
        <v>19</v>
      </c>
      <c r="I21" s="23">
        <f t="shared" si="1"/>
        <v>6.3</v>
      </c>
      <c r="J21" s="23">
        <v>2.95</v>
      </c>
      <c r="K21" s="23">
        <v>3.35</v>
      </c>
      <c r="L21" s="27"/>
    </row>
    <row r="22" s="1" customFormat="1" spans="1:12">
      <c r="A22" s="21" t="s">
        <v>32</v>
      </c>
      <c r="B22" s="25">
        <v>5519</v>
      </c>
      <c r="C22" s="23">
        <v>27.6</v>
      </c>
      <c r="D22" s="23">
        <v>15.68</v>
      </c>
      <c r="E22" s="23">
        <v>11.92</v>
      </c>
      <c r="F22" s="23">
        <v>27.6</v>
      </c>
      <c r="G22" s="23">
        <v>0</v>
      </c>
      <c r="H22" s="23">
        <v>14</v>
      </c>
      <c r="I22" s="23">
        <f t="shared" si="1"/>
        <v>25.52</v>
      </c>
      <c r="J22" s="23">
        <v>11.95</v>
      </c>
      <c r="K22" s="23">
        <v>13.57</v>
      </c>
      <c r="L22" s="27"/>
    </row>
    <row r="23" s="2" customFormat="1" spans="1:16383">
      <c r="A23" s="17" t="s">
        <v>33</v>
      </c>
      <c r="B23" s="20">
        <v>96608</v>
      </c>
      <c r="C23" s="19">
        <v>614.29</v>
      </c>
      <c r="D23" s="19">
        <v>614.54</v>
      </c>
      <c r="E23" s="19">
        <v>-0.25000000000002</v>
      </c>
      <c r="F23" s="19">
        <v>614.29</v>
      </c>
      <c r="G23" s="19">
        <v>0</v>
      </c>
      <c r="H23" s="19">
        <v>565</v>
      </c>
      <c r="I23" s="19">
        <f t="shared" si="1"/>
        <v>49.04</v>
      </c>
      <c r="J23" s="19">
        <v>20.11</v>
      </c>
      <c r="K23" s="19">
        <v>28.93</v>
      </c>
      <c r="L23" s="16"/>
      <c r="XEH23" s="28"/>
      <c r="XEI23" s="28"/>
      <c r="XEJ23" s="28"/>
      <c r="XEK23" s="28"/>
      <c r="XEL23" s="28"/>
      <c r="XEM23" s="28"/>
      <c r="XEN23" s="28"/>
      <c r="XEO23" s="28"/>
      <c r="XEP23" s="28"/>
      <c r="XEQ23" s="28"/>
      <c r="XER23" s="28"/>
      <c r="XES23" s="28"/>
      <c r="XET23" s="28"/>
      <c r="XEU23" s="28"/>
      <c r="XEV23" s="28"/>
      <c r="XEW23" s="28"/>
      <c r="XEX23" s="28"/>
      <c r="XEY23" s="28"/>
      <c r="XEZ23" s="28"/>
      <c r="XFA23" s="28"/>
      <c r="XFB23" s="28"/>
      <c r="XFC23" s="28"/>
    </row>
    <row r="24" s="1" customFormat="1" spans="1:12">
      <c r="A24" s="21" t="s">
        <v>34</v>
      </c>
      <c r="B24" s="22">
        <v>18616</v>
      </c>
      <c r="C24" s="23">
        <v>93.09</v>
      </c>
      <c r="D24" s="23">
        <v>90.04</v>
      </c>
      <c r="E24" s="23">
        <v>3.05</v>
      </c>
      <c r="F24" s="23">
        <v>93.09</v>
      </c>
      <c r="G24" s="23">
        <v>0</v>
      </c>
      <c r="H24" s="23">
        <v>83</v>
      </c>
      <c r="I24" s="23">
        <f t="shared" si="1"/>
        <v>13.14</v>
      </c>
      <c r="J24" s="23">
        <v>6.15</v>
      </c>
      <c r="K24" s="23">
        <v>6.99</v>
      </c>
      <c r="L24" s="27"/>
    </row>
    <row r="25" s="1" customFormat="1" spans="1:12">
      <c r="A25" s="24" t="s">
        <v>35</v>
      </c>
      <c r="B25" s="25">
        <v>7964</v>
      </c>
      <c r="C25" s="23">
        <v>39.82</v>
      </c>
      <c r="D25" s="23">
        <v>39.43</v>
      </c>
      <c r="E25" s="23">
        <v>0.390000000000001</v>
      </c>
      <c r="F25" s="23">
        <v>39.82</v>
      </c>
      <c r="G25" s="23">
        <v>0</v>
      </c>
      <c r="H25" s="23">
        <v>36</v>
      </c>
      <c r="I25" s="23">
        <f t="shared" si="1"/>
        <v>4.21</v>
      </c>
      <c r="J25" s="23">
        <v>1.97</v>
      </c>
      <c r="K25" s="23">
        <v>2.24</v>
      </c>
      <c r="L25" s="27"/>
    </row>
    <row r="26" s="1" customFormat="1" spans="1:12">
      <c r="A26" s="24" t="s">
        <v>36</v>
      </c>
      <c r="B26" s="25">
        <v>7801</v>
      </c>
      <c r="C26" s="23">
        <v>39.01</v>
      </c>
      <c r="D26" s="23">
        <v>36.86</v>
      </c>
      <c r="E26" s="23">
        <v>2.15</v>
      </c>
      <c r="F26" s="23">
        <v>39.01</v>
      </c>
      <c r="G26" s="23">
        <v>0</v>
      </c>
      <c r="H26" s="23">
        <v>34</v>
      </c>
      <c r="I26" s="23">
        <f t="shared" si="1"/>
        <v>7.16</v>
      </c>
      <c r="J26" s="23">
        <v>3.35</v>
      </c>
      <c r="K26" s="23">
        <v>3.81</v>
      </c>
      <c r="L26" s="27"/>
    </row>
    <row r="27" s="1" customFormat="1" spans="1:12">
      <c r="A27" s="24" t="s">
        <v>37</v>
      </c>
      <c r="B27" s="25">
        <v>2851</v>
      </c>
      <c r="C27" s="23">
        <v>14.26</v>
      </c>
      <c r="D27" s="23">
        <v>13.75</v>
      </c>
      <c r="E27" s="23">
        <v>0.51</v>
      </c>
      <c r="F27" s="23">
        <v>14.26</v>
      </c>
      <c r="G27" s="23">
        <v>0</v>
      </c>
      <c r="H27" s="23">
        <v>13</v>
      </c>
      <c r="I27" s="23">
        <f t="shared" si="1"/>
        <v>1.77</v>
      </c>
      <c r="J27" s="23">
        <v>0.83</v>
      </c>
      <c r="K27" s="23">
        <v>0.94</v>
      </c>
      <c r="L27" s="27"/>
    </row>
    <row r="28" s="1" customFormat="1" spans="1:12">
      <c r="A28" s="21" t="s">
        <v>38</v>
      </c>
      <c r="B28" s="25">
        <v>12373</v>
      </c>
      <c r="C28" s="23">
        <v>61.87</v>
      </c>
      <c r="D28" s="23">
        <v>66.12</v>
      </c>
      <c r="E28" s="23">
        <v>-4.25000000000001</v>
      </c>
      <c r="F28" s="23">
        <v>61.87</v>
      </c>
      <c r="G28" s="23">
        <v>0</v>
      </c>
      <c r="H28" s="23">
        <v>61</v>
      </c>
      <c r="I28" s="23">
        <f t="shared" si="1"/>
        <v>-3.38000000000001</v>
      </c>
      <c r="J28" s="23">
        <v>-3.38000000000001</v>
      </c>
      <c r="K28" s="23">
        <v>0</v>
      </c>
      <c r="L28" s="27"/>
    </row>
    <row r="29" s="1" customFormat="1" spans="1:12">
      <c r="A29" s="21" t="s">
        <v>39</v>
      </c>
      <c r="B29" s="25">
        <v>15804</v>
      </c>
      <c r="C29" s="23">
        <v>110.63</v>
      </c>
      <c r="D29" s="23">
        <v>106.38</v>
      </c>
      <c r="E29" s="23">
        <v>4.25</v>
      </c>
      <c r="F29" s="23">
        <v>110.63</v>
      </c>
      <c r="G29" s="23">
        <v>0</v>
      </c>
      <c r="H29" s="23">
        <v>98</v>
      </c>
      <c r="I29" s="23">
        <f t="shared" si="1"/>
        <v>16.88</v>
      </c>
      <c r="J29" s="23">
        <v>7.9</v>
      </c>
      <c r="K29" s="23">
        <v>8.98</v>
      </c>
      <c r="L29" s="27"/>
    </row>
    <row r="30" s="1" customFormat="1" spans="1:12">
      <c r="A30" s="21" t="s">
        <v>40</v>
      </c>
      <c r="B30" s="25">
        <v>24559</v>
      </c>
      <c r="C30" s="23">
        <v>171.91</v>
      </c>
      <c r="D30" s="23">
        <v>166.45</v>
      </c>
      <c r="E30" s="23">
        <v>5.46000000000001</v>
      </c>
      <c r="F30" s="23">
        <v>171.91</v>
      </c>
      <c r="G30" s="23">
        <v>0</v>
      </c>
      <c r="H30" s="23">
        <v>153</v>
      </c>
      <c r="I30" s="23">
        <f t="shared" si="1"/>
        <v>24.37</v>
      </c>
      <c r="J30" s="23">
        <v>11.41</v>
      </c>
      <c r="K30" s="23">
        <v>12.96</v>
      </c>
      <c r="L30" s="27"/>
    </row>
    <row r="31" s="1" customFormat="1" spans="1:12">
      <c r="A31" s="21" t="s">
        <v>41</v>
      </c>
      <c r="B31" s="25">
        <v>25256</v>
      </c>
      <c r="C31" s="23">
        <v>176.79</v>
      </c>
      <c r="D31" s="23">
        <v>185.55</v>
      </c>
      <c r="E31" s="23">
        <v>-8.76000000000002</v>
      </c>
      <c r="F31" s="23">
        <v>176.79</v>
      </c>
      <c r="G31" s="23">
        <v>0</v>
      </c>
      <c r="H31" s="23">
        <v>170</v>
      </c>
      <c r="I31" s="23">
        <f t="shared" si="1"/>
        <v>-1.97000000000003</v>
      </c>
      <c r="J31" s="23">
        <v>-1.97000000000003</v>
      </c>
      <c r="K31" s="23">
        <v>0</v>
      </c>
      <c r="L31" s="27"/>
    </row>
    <row r="32" s="2" customFormat="1" spans="1:16383">
      <c r="A32" s="17" t="s">
        <v>42</v>
      </c>
      <c r="B32" s="20">
        <v>50757</v>
      </c>
      <c r="C32" s="19">
        <v>253.8</v>
      </c>
      <c r="D32" s="19">
        <v>245.9</v>
      </c>
      <c r="E32" s="19">
        <v>7.89999999999999</v>
      </c>
      <c r="F32" s="19">
        <v>253.8</v>
      </c>
      <c r="G32" s="19">
        <v>0</v>
      </c>
      <c r="H32" s="19">
        <v>226</v>
      </c>
      <c r="I32" s="19">
        <f t="shared" si="1"/>
        <v>35.7</v>
      </c>
      <c r="J32" s="19">
        <v>13.39</v>
      </c>
      <c r="K32" s="19">
        <v>22.31</v>
      </c>
      <c r="L32" s="16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  <c r="XFA32" s="28"/>
      <c r="XFB32" s="28"/>
      <c r="XFC32" s="28"/>
    </row>
    <row r="33" s="1" customFormat="1" spans="1:12">
      <c r="A33" s="21" t="s">
        <v>43</v>
      </c>
      <c r="B33" s="22">
        <v>6479</v>
      </c>
      <c r="C33" s="23">
        <v>32.4</v>
      </c>
      <c r="D33" s="23">
        <v>37.07</v>
      </c>
      <c r="E33" s="23">
        <v>-4.67</v>
      </c>
      <c r="F33" s="23">
        <v>32.4</v>
      </c>
      <c r="G33" s="23">
        <v>0</v>
      </c>
      <c r="H33" s="23">
        <v>34</v>
      </c>
      <c r="I33" s="23">
        <f t="shared" si="1"/>
        <v>-6.27</v>
      </c>
      <c r="J33" s="23">
        <v>-6.27</v>
      </c>
      <c r="K33" s="23">
        <v>0</v>
      </c>
      <c r="L33" s="27"/>
    </row>
    <row r="34" s="1" customFormat="1" spans="1:12">
      <c r="A34" s="24" t="s">
        <v>44</v>
      </c>
      <c r="B34" s="25">
        <v>3432</v>
      </c>
      <c r="C34" s="23">
        <v>17.16</v>
      </c>
      <c r="D34" s="23">
        <v>19.25</v>
      </c>
      <c r="E34" s="23">
        <v>-2.09</v>
      </c>
      <c r="F34" s="23">
        <v>17.16</v>
      </c>
      <c r="G34" s="23">
        <v>0</v>
      </c>
      <c r="H34" s="23">
        <v>18</v>
      </c>
      <c r="I34" s="23">
        <f t="shared" si="1"/>
        <v>-2.93</v>
      </c>
      <c r="J34" s="23">
        <v>-2.93</v>
      </c>
      <c r="K34" s="23">
        <v>0</v>
      </c>
      <c r="L34" s="27"/>
    </row>
    <row r="35" s="1" customFormat="1" spans="1:12">
      <c r="A35" s="24" t="s">
        <v>45</v>
      </c>
      <c r="B35" s="25">
        <v>3047</v>
      </c>
      <c r="C35" s="23">
        <v>15.24</v>
      </c>
      <c r="D35" s="23">
        <v>17.82</v>
      </c>
      <c r="E35" s="23">
        <v>-2.58</v>
      </c>
      <c r="F35" s="23">
        <v>15.24</v>
      </c>
      <c r="G35" s="23">
        <v>0</v>
      </c>
      <c r="H35" s="23">
        <v>16</v>
      </c>
      <c r="I35" s="23">
        <f t="shared" si="1"/>
        <v>-3.34</v>
      </c>
      <c r="J35" s="23">
        <v>-3.34</v>
      </c>
      <c r="K35" s="23">
        <v>0</v>
      </c>
      <c r="L35" s="27"/>
    </row>
    <row r="36" s="1" customFormat="1" spans="1:12">
      <c r="A36" s="21" t="s">
        <v>46</v>
      </c>
      <c r="B36" s="25">
        <v>28106</v>
      </c>
      <c r="C36" s="23">
        <v>140.53</v>
      </c>
      <c r="D36" s="23">
        <v>131.33</v>
      </c>
      <c r="E36" s="23">
        <v>9.19999999999999</v>
      </c>
      <c r="F36" s="23">
        <v>140.53</v>
      </c>
      <c r="G36" s="23">
        <v>0</v>
      </c>
      <c r="H36" s="23">
        <v>121</v>
      </c>
      <c r="I36" s="23">
        <f t="shared" si="1"/>
        <v>28.73</v>
      </c>
      <c r="J36" s="23">
        <v>13.45</v>
      </c>
      <c r="K36" s="23">
        <v>15.28</v>
      </c>
      <c r="L36" s="27"/>
    </row>
    <row r="37" s="1" customFormat="1" spans="1:12">
      <c r="A37" s="21" t="s">
        <v>47</v>
      </c>
      <c r="B37" s="25">
        <v>4707</v>
      </c>
      <c r="C37" s="23">
        <v>23.54</v>
      </c>
      <c r="D37" s="23">
        <v>24.3</v>
      </c>
      <c r="E37" s="23">
        <v>-0.760000000000002</v>
      </c>
      <c r="F37" s="23">
        <v>23.54</v>
      </c>
      <c r="G37" s="23">
        <v>0</v>
      </c>
      <c r="H37" s="23">
        <v>22</v>
      </c>
      <c r="I37" s="23">
        <f t="shared" si="1"/>
        <v>0.779999999999998</v>
      </c>
      <c r="J37" s="23">
        <v>0.37</v>
      </c>
      <c r="K37" s="23">
        <v>0.409999999999998</v>
      </c>
      <c r="L37" s="27"/>
    </row>
    <row r="38" s="1" customFormat="1" spans="1:12">
      <c r="A38" s="21" t="s">
        <v>48</v>
      </c>
      <c r="B38" s="25">
        <v>4430</v>
      </c>
      <c r="C38" s="23">
        <v>22.15</v>
      </c>
      <c r="D38" s="23">
        <v>22.15</v>
      </c>
      <c r="E38" s="23">
        <v>0</v>
      </c>
      <c r="F38" s="23">
        <v>22.15</v>
      </c>
      <c r="G38" s="23">
        <v>0</v>
      </c>
      <c r="H38" s="23">
        <v>20</v>
      </c>
      <c r="I38" s="23">
        <f t="shared" si="1"/>
        <v>2.15</v>
      </c>
      <c r="J38" s="23">
        <v>1.01</v>
      </c>
      <c r="K38" s="23">
        <v>1.14</v>
      </c>
      <c r="L38" s="27"/>
    </row>
    <row r="39" s="1" customFormat="1" spans="1:12">
      <c r="A39" s="21" t="s">
        <v>49</v>
      </c>
      <c r="B39" s="25">
        <v>7035</v>
      </c>
      <c r="C39" s="23">
        <v>35.18</v>
      </c>
      <c r="D39" s="23">
        <v>31.05</v>
      </c>
      <c r="E39" s="23">
        <v>4.13</v>
      </c>
      <c r="F39" s="23">
        <v>35.18</v>
      </c>
      <c r="G39" s="23">
        <v>0</v>
      </c>
      <c r="H39" s="23">
        <v>29</v>
      </c>
      <c r="I39" s="23">
        <f t="shared" si="1"/>
        <v>10.31</v>
      </c>
      <c r="J39" s="23">
        <v>4.83</v>
      </c>
      <c r="K39" s="23">
        <v>5.48</v>
      </c>
      <c r="L39" s="27"/>
    </row>
    <row r="40" s="2" customFormat="1" spans="1:16383">
      <c r="A40" s="17" t="s">
        <v>50</v>
      </c>
      <c r="B40" s="20">
        <v>68199</v>
      </c>
      <c r="C40" s="19">
        <v>356.11</v>
      </c>
      <c r="D40" s="19">
        <v>362.71</v>
      </c>
      <c r="E40" s="19">
        <v>-6.6</v>
      </c>
      <c r="F40" s="19">
        <v>356.11</v>
      </c>
      <c r="G40" s="19">
        <v>0</v>
      </c>
      <c r="H40" s="19">
        <v>333</v>
      </c>
      <c r="I40" s="19">
        <f t="shared" si="1"/>
        <v>16.51</v>
      </c>
      <c r="J40" s="19">
        <v>-8.73</v>
      </c>
      <c r="K40" s="19">
        <v>25.24</v>
      </c>
      <c r="L40" s="16"/>
      <c r="XEH40" s="28"/>
      <c r="XEI40" s="28"/>
      <c r="XEJ40" s="28"/>
      <c r="XEK40" s="28"/>
      <c r="XEL40" s="28"/>
      <c r="XEM40" s="28"/>
      <c r="XEN40" s="28"/>
      <c r="XEO40" s="28"/>
      <c r="XEP40" s="28"/>
      <c r="XEQ40" s="28"/>
      <c r="XER40" s="28"/>
      <c r="XES40" s="28"/>
      <c r="XET40" s="28"/>
      <c r="XEU40" s="28"/>
      <c r="XEV40" s="28"/>
      <c r="XEW40" s="28"/>
      <c r="XEX40" s="28"/>
      <c r="XEY40" s="28"/>
      <c r="XEZ40" s="28"/>
      <c r="XFA40" s="28"/>
      <c r="XFB40" s="28"/>
      <c r="XFC40" s="28"/>
    </row>
    <row r="41" s="1" customFormat="1" spans="1:12">
      <c r="A41" s="21" t="s">
        <v>51</v>
      </c>
      <c r="B41" s="22">
        <v>10256</v>
      </c>
      <c r="C41" s="23">
        <v>51.28</v>
      </c>
      <c r="D41" s="23">
        <v>52.43</v>
      </c>
      <c r="E41" s="23">
        <v>-1.15</v>
      </c>
      <c r="F41" s="23">
        <v>51.28</v>
      </c>
      <c r="G41" s="23">
        <v>0</v>
      </c>
      <c r="H41" s="23">
        <v>48</v>
      </c>
      <c r="I41" s="23">
        <f t="shared" si="1"/>
        <v>2.13</v>
      </c>
      <c r="J41" s="23">
        <v>-2.74</v>
      </c>
      <c r="K41" s="23">
        <v>4.87</v>
      </c>
      <c r="L41" s="27"/>
    </row>
    <row r="42" s="1" customFormat="1" spans="1:12">
      <c r="A42" s="24" t="s">
        <v>52</v>
      </c>
      <c r="B42" s="25">
        <v>2216</v>
      </c>
      <c r="C42" s="23">
        <v>11.08</v>
      </c>
      <c r="D42" s="23">
        <v>14.4</v>
      </c>
      <c r="E42" s="23">
        <v>-3.32</v>
      </c>
      <c r="F42" s="23">
        <v>11.08</v>
      </c>
      <c r="G42" s="23">
        <v>0</v>
      </c>
      <c r="H42" s="23">
        <v>13</v>
      </c>
      <c r="I42" s="23">
        <f t="shared" si="1"/>
        <v>-5.24</v>
      </c>
      <c r="J42" s="23">
        <v>-5.24</v>
      </c>
      <c r="K42" s="23">
        <v>0</v>
      </c>
      <c r="L42" s="27"/>
    </row>
    <row r="43" s="1" customFormat="1" spans="1:12">
      <c r="A43" s="24" t="s">
        <v>53</v>
      </c>
      <c r="B43" s="25">
        <v>3384</v>
      </c>
      <c r="C43" s="23">
        <v>16.92</v>
      </c>
      <c r="D43" s="23">
        <v>12.68</v>
      </c>
      <c r="E43" s="23">
        <v>4.24</v>
      </c>
      <c r="F43" s="23">
        <v>16.92</v>
      </c>
      <c r="G43" s="23">
        <v>0</v>
      </c>
      <c r="H43" s="23">
        <v>12</v>
      </c>
      <c r="I43" s="23">
        <f t="shared" si="1"/>
        <v>9.16</v>
      </c>
      <c r="J43" s="23">
        <v>4.29</v>
      </c>
      <c r="K43" s="23">
        <v>4.87</v>
      </c>
      <c r="L43" s="27"/>
    </row>
    <row r="44" s="1" customFormat="1" spans="1:12">
      <c r="A44" s="24" t="s">
        <v>54</v>
      </c>
      <c r="B44" s="25">
        <v>4656</v>
      </c>
      <c r="C44" s="23">
        <v>23.28</v>
      </c>
      <c r="D44" s="23">
        <v>25.35</v>
      </c>
      <c r="E44" s="23">
        <v>-2.07</v>
      </c>
      <c r="F44" s="23">
        <v>23.28</v>
      </c>
      <c r="G44" s="23">
        <v>0</v>
      </c>
      <c r="H44" s="23">
        <v>23</v>
      </c>
      <c r="I44" s="23">
        <f t="shared" si="1"/>
        <v>-1.79</v>
      </c>
      <c r="J44" s="23">
        <v>-1.79</v>
      </c>
      <c r="K44" s="23">
        <v>0</v>
      </c>
      <c r="L44" s="27"/>
    </row>
    <row r="45" s="1" customFormat="1" spans="1:12">
      <c r="A45" s="21" t="s">
        <v>55</v>
      </c>
      <c r="B45" s="25">
        <v>17043</v>
      </c>
      <c r="C45" s="23">
        <v>85.22</v>
      </c>
      <c r="D45" s="23">
        <v>71.9</v>
      </c>
      <c r="E45" s="23">
        <v>13.32</v>
      </c>
      <c r="F45" s="23">
        <v>85.22</v>
      </c>
      <c r="G45" s="23">
        <v>0</v>
      </c>
      <c r="H45" s="23">
        <v>66</v>
      </c>
      <c r="I45" s="23">
        <f t="shared" si="1"/>
        <v>32.54</v>
      </c>
      <c r="J45" s="23">
        <v>15.24</v>
      </c>
      <c r="K45" s="23">
        <v>17.3</v>
      </c>
      <c r="L45" s="27"/>
    </row>
    <row r="46" s="1" customFormat="1" spans="1:12">
      <c r="A46" s="21" t="s">
        <v>56</v>
      </c>
      <c r="B46" s="25">
        <v>20599</v>
      </c>
      <c r="C46" s="23">
        <v>103</v>
      </c>
      <c r="D46" s="23">
        <v>115.52</v>
      </c>
      <c r="E46" s="23">
        <v>-12.52</v>
      </c>
      <c r="F46" s="23">
        <v>103</v>
      </c>
      <c r="G46" s="23">
        <v>0</v>
      </c>
      <c r="H46" s="23">
        <v>106</v>
      </c>
      <c r="I46" s="23">
        <f t="shared" si="1"/>
        <v>-15.52</v>
      </c>
      <c r="J46" s="23">
        <v>-15.52</v>
      </c>
      <c r="K46" s="23">
        <v>0</v>
      </c>
      <c r="L46" s="27"/>
    </row>
    <row r="47" s="1" customFormat="1" spans="1:12">
      <c r="A47" s="21" t="s">
        <v>57</v>
      </c>
      <c r="B47" s="25">
        <v>7045</v>
      </c>
      <c r="C47" s="23">
        <v>35.23</v>
      </c>
      <c r="D47" s="23">
        <v>39.97</v>
      </c>
      <c r="E47" s="23">
        <v>-4.74</v>
      </c>
      <c r="F47" s="23">
        <v>35.23</v>
      </c>
      <c r="G47" s="23">
        <v>0</v>
      </c>
      <c r="H47" s="23">
        <v>37</v>
      </c>
      <c r="I47" s="23">
        <f t="shared" si="1"/>
        <v>-6.51000000000001</v>
      </c>
      <c r="J47" s="23">
        <v>-6.51000000000001</v>
      </c>
      <c r="K47" s="23">
        <v>0</v>
      </c>
      <c r="L47" s="27"/>
    </row>
    <row r="48" s="1" customFormat="1" spans="1:12">
      <c r="A48" s="21" t="s">
        <v>58</v>
      </c>
      <c r="B48" s="25">
        <v>3927</v>
      </c>
      <c r="C48" s="23">
        <v>27.49</v>
      </c>
      <c r="D48" s="23">
        <v>27.2</v>
      </c>
      <c r="E48" s="23">
        <v>0.289999999999999</v>
      </c>
      <c r="F48" s="23">
        <v>27.49</v>
      </c>
      <c r="G48" s="23">
        <v>0</v>
      </c>
      <c r="H48" s="23">
        <v>25</v>
      </c>
      <c r="I48" s="23">
        <f t="shared" si="1"/>
        <v>2.78</v>
      </c>
      <c r="J48" s="23">
        <v>1.3</v>
      </c>
      <c r="K48" s="23">
        <v>1.48</v>
      </c>
      <c r="L48" s="27"/>
    </row>
    <row r="49" s="1" customFormat="1" spans="1:12">
      <c r="A49" s="21" t="s">
        <v>59</v>
      </c>
      <c r="B49" s="25">
        <v>3621</v>
      </c>
      <c r="C49" s="23">
        <v>25.35</v>
      </c>
      <c r="D49" s="23">
        <v>27.6</v>
      </c>
      <c r="E49" s="23">
        <v>-2.25</v>
      </c>
      <c r="F49" s="23">
        <v>25.35</v>
      </c>
      <c r="G49" s="23">
        <v>0</v>
      </c>
      <c r="H49" s="23">
        <v>25</v>
      </c>
      <c r="I49" s="23">
        <f t="shared" si="1"/>
        <v>-1.9</v>
      </c>
      <c r="J49" s="23">
        <v>-1.9</v>
      </c>
      <c r="K49" s="23">
        <v>0</v>
      </c>
      <c r="L49" s="27"/>
    </row>
    <row r="50" s="1" customFormat="1" spans="1:12">
      <c r="A50" s="21" t="s">
        <v>60</v>
      </c>
      <c r="B50" s="25">
        <v>5708</v>
      </c>
      <c r="C50" s="23">
        <v>28.54</v>
      </c>
      <c r="D50" s="23">
        <v>28.09</v>
      </c>
      <c r="E50" s="23">
        <v>0.449999999999999</v>
      </c>
      <c r="F50" s="23">
        <v>28.54</v>
      </c>
      <c r="G50" s="23">
        <v>0</v>
      </c>
      <c r="H50" s="23">
        <v>26</v>
      </c>
      <c r="I50" s="23">
        <f t="shared" si="1"/>
        <v>2.99</v>
      </c>
      <c r="J50" s="23">
        <v>1.4</v>
      </c>
      <c r="K50" s="23">
        <v>1.59</v>
      </c>
      <c r="L50" s="27"/>
    </row>
    <row r="51" s="2" customFormat="1" spans="1:16383">
      <c r="A51" s="17" t="s">
        <v>61</v>
      </c>
      <c r="B51" s="20">
        <v>115433</v>
      </c>
      <c r="C51" s="19">
        <v>927.86</v>
      </c>
      <c r="D51" s="19">
        <v>845.3</v>
      </c>
      <c r="E51" s="19">
        <v>82.56</v>
      </c>
      <c r="F51" s="19">
        <v>927.86</v>
      </c>
      <c r="G51" s="19">
        <v>0</v>
      </c>
      <c r="H51" s="19">
        <v>776</v>
      </c>
      <c r="I51" s="19">
        <f t="shared" si="1"/>
        <v>234.42</v>
      </c>
      <c r="J51" s="19">
        <v>109.76</v>
      </c>
      <c r="K51" s="19">
        <v>124.66</v>
      </c>
      <c r="L51" s="16"/>
      <c r="XEH51" s="28"/>
      <c r="XEI51" s="28"/>
      <c r="XEJ51" s="28"/>
      <c r="XEK51" s="28"/>
      <c r="XEL51" s="28"/>
      <c r="XEM51" s="28"/>
      <c r="XEN51" s="28"/>
      <c r="XEO51" s="28"/>
      <c r="XEP51" s="28"/>
      <c r="XEQ51" s="28"/>
      <c r="XER51" s="28"/>
      <c r="XES51" s="28"/>
      <c r="XET51" s="28"/>
      <c r="XEU51" s="28"/>
      <c r="XEV51" s="28"/>
      <c r="XEW51" s="28"/>
      <c r="XEX51" s="28"/>
      <c r="XEY51" s="28"/>
      <c r="XEZ51" s="28"/>
      <c r="XFA51" s="28"/>
      <c r="XFB51" s="28"/>
      <c r="XFC51" s="28"/>
    </row>
    <row r="52" s="1" customFormat="1" spans="1:12">
      <c r="A52" s="21" t="s">
        <v>62</v>
      </c>
      <c r="B52" s="22">
        <v>39304</v>
      </c>
      <c r="C52" s="23">
        <v>275.14</v>
      </c>
      <c r="D52" s="23">
        <v>249.5</v>
      </c>
      <c r="E52" s="23">
        <v>25.64</v>
      </c>
      <c r="F52" s="23">
        <v>275.14</v>
      </c>
      <c r="G52" s="23">
        <v>0</v>
      </c>
      <c r="H52" s="23">
        <v>229</v>
      </c>
      <c r="I52" s="23">
        <f t="shared" si="1"/>
        <v>71.78</v>
      </c>
      <c r="J52" s="23">
        <v>33.61</v>
      </c>
      <c r="K52" s="23">
        <v>38.17</v>
      </c>
      <c r="L52" s="27"/>
    </row>
    <row r="53" s="1" customFormat="1" spans="1:12">
      <c r="A53" s="24" t="s">
        <v>63</v>
      </c>
      <c r="B53" s="25">
        <v>17844</v>
      </c>
      <c r="C53" s="23">
        <v>124.91</v>
      </c>
      <c r="D53" s="23">
        <v>116.68</v>
      </c>
      <c r="E53" s="23">
        <v>8.22999999999999</v>
      </c>
      <c r="F53" s="23">
        <v>124.91</v>
      </c>
      <c r="G53" s="23">
        <v>0</v>
      </c>
      <c r="H53" s="23">
        <v>107</v>
      </c>
      <c r="I53" s="23">
        <f t="shared" si="1"/>
        <v>26.14</v>
      </c>
      <c r="J53" s="23">
        <v>12.24</v>
      </c>
      <c r="K53" s="23">
        <v>13.9</v>
      </c>
      <c r="L53" s="27"/>
    </row>
    <row r="54" s="1" customFormat="1" spans="1:12">
      <c r="A54" s="24" t="s">
        <v>64</v>
      </c>
      <c r="B54" s="25">
        <v>12515</v>
      </c>
      <c r="C54" s="23">
        <v>87.61</v>
      </c>
      <c r="D54" s="23">
        <v>78.36</v>
      </c>
      <c r="E54" s="23">
        <v>9.25</v>
      </c>
      <c r="F54" s="23">
        <v>87.61</v>
      </c>
      <c r="G54" s="23">
        <v>0</v>
      </c>
      <c r="H54" s="23">
        <v>72</v>
      </c>
      <c r="I54" s="23">
        <f t="shared" si="1"/>
        <v>24.86</v>
      </c>
      <c r="J54" s="23">
        <v>11.64</v>
      </c>
      <c r="K54" s="23">
        <v>13.22</v>
      </c>
      <c r="L54" s="27"/>
    </row>
    <row r="55" s="1" customFormat="1" spans="1:12">
      <c r="A55" s="24" t="s">
        <v>65</v>
      </c>
      <c r="B55" s="25">
        <v>8945</v>
      </c>
      <c r="C55" s="23">
        <v>62.62</v>
      </c>
      <c r="D55" s="23">
        <v>54.46</v>
      </c>
      <c r="E55" s="23">
        <v>8.16</v>
      </c>
      <c r="F55" s="23">
        <v>62.62</v>
      </c>
      <c r="G55" s="23">
        <v>0</v>
      </c>
      <c r="H55" s="23">
        <v>50</v>
      </c>
      <c r="I55" s="23">
        <f t="shared" si="1"/>
        <v>20.78</v>
      </c>
      <c r="J55" s="23">
        <v>9.73</v>
      </c>
      <c r="K55" s="23">
        <v>11.05</v>
      </c>
      <c r="L55" s="27"/>
    </row>
    <row r="56" s="1" customFormat="1" spans="1:12">
      <c r="A56" s="21" t="s">
        <v>66</v>
      </c>
      <c r="B56" s="25">
        <v>19441</v>
      </c>
      <c r="C56" s="23">
        <v>194.41</v>
      </c>
      <c r="D56" s="23">
        <v>195</v>
      </c>
      <c r="E56" s="23">
        <v>-0.590000000000003</v>
      </c>
      <c r="F56" s="23">
        <v>194.41</v>
      </c>
      <c r="G56" s="23">
        <v>0</v>
      </c>
      <c r="H56" s="23">
        <v>179</v>
      </c>
      <c r="I56" s="23">
        <f t="shared" si="1"/>
        <v>14.82</v>
      </c>
      <c r="J56" s="23">
        <v>6.94</v>
      </c>
      <c r="K56" s="23">
        <v>7.87999999999999</v>
      </c>
      <c r="L56" s="27"/>
    </row>
    <row r="57" s="1" customFormat="1" spans="1:12">
      <c r="A57" s="21" t="s">
        <v>67</v>
      </c>
      <c r="B57" s="25">
        <v>9847</v>
      </c>
      <c r="C57" s="23">
        <v>68.93</v>
      </c>
      <c r="D57" s="23">
        <v>70.9</v>
      </c>
      <c r="E57" s="23">
        <v>-1.97</v>
      </c>
      <c r="F57" s="23">
        <v>68.93</v>
      </c>
      <c r="G57" s="23">
        <v>0</v>
      </c>
      <c r="H57" s="23">
        <v>65</v>
      </c>
      <c r="I57" s="23">
        <f t="shared" si="1"/>
        <v>1.96000000000001</v>
      </c>
      <c r="J57" s="23">
        <v>0.92</v>
      </c>
      <c r="K57" s="23">
        <v>1.04000000000001</v>
      </c>
      <c r="L57" s="27"/>
    </row>
    <row r="58" s="1" customFormat="1" spans="1:12">
      <c r="A58" s="21" t="s">
        <v>68</v>
      </c>
      <c r="B58" s="25">
        <v>20496</v>
      </c>
      <c r="C58" s="23">
        <v>204.96</v>
      </c>
      <c r="D58" s="23">
        <v>178.42</v>
      </c>
      <c r="E58" s="23">
        <v>26.54</v>
      </c>
      <c r="F58" s="23">
        <v>204.96</v>
      </c>
      <c r="G58" s="23">
        <v>0</v>
      </c>
      <c r="H58" s="23">
        <v>164</v>
      </c>
      <c r="I58" s="23">
        <f t="shared" si="1"/>
        <v>67.5</v>
      </c>
      <c r="J58" s="23">
        <v>31.6</v>
      </c>
      <c r="K58" s="23">
        <v>35.9</v>
      </c>
      <c r="L58" s="27"/>
    </row>
    <row r="59" s="1" customFormat="1" spans="1:12">
      <c r="A59" s="21" t="s">
        <v>69</v>
      </c>
      <c r="B59" s="25">
        <v>26345</v>
      </c>
      <c r="C59" s="23">
        <v>184.42</v>
      </c>
      <c r="D59" s="23">
        <v>151.48</v>
      </c>
      <c r="E59" s="23">
        <v>32.94</v>
      </c>
      <c r="F59" s="23">
        <v>184.42</v>
      </c>
      <c r="G59" s="23">
        <v>0</v>
      </c>
      <c r="H59" s="23">
        <v>139</v>
      </c>
      <c r="I59" s="23">
        <f t="shared" si="1"/>
        <v>78.36</v>
      </c>
      <c r="J59" s="23">
        <v>36.69</v>
      </c>
      <c r="K59" s="23">
        <v>41.67</v>
      </c>
      <c r="L59" s="27"/>
    </row>
    <row r="60" s="2" customFormat="1" spans="1:16383">
      <c r="A60" s="17" t="s">
        <v>70</v>
      </c>
      <c r="B60" s="20">
        <v>56632</v>
      </c>
      <c r="C60" s="19">
        <v>283.18</v>
      </c>
      <c r="D60" s="19">
        <v>280.91</v>
      </c>
      <c r="E60" s="19">
        <v>2.27</v>
      </c>
      <c r="F60" s="19">
        <v>283.18</v>
      </c>
      <c r="G60" s="19">
        <v>0</v>
      </c>
      <c r="H60" s="19">
        <v>258</v>
      </c>
      <c r="I60" s="19">
        <f t="shared" si="1"/>
        <v>27.45</v>
      </c>
      <c r="J60" s="19">
        <v>12.86</v>
      </c>
      <c r="K60" s="19">
        <v>14.59</v>
      </c>
      <c r="L60" s="16"/>
      <c r="XEH60" s="28"/>
      <c r="XEI60" s="28"/>
      <c r="XEJ60" s="28"/>
      <c r="XEK60" s="28"/>
      <c r="XEL60" s="28"/>
      <c r="XEM60" s="28"/>
      <c r="XEN60" s="28"/>
      <c r="XEO60" s="28"/>
      <c r="XEP60" s="28"/>
      <c r="XEQ60" s="28"/>
      <c r="XER60" s="28"/>
      <c r="XES60" s="28"/>
      <c r="XET60" s="28"/>
      <c r="XEU60" s="28"/>
      <c r="XEV60" s="28"/>
      <c r="XEW60" s="28"/>
      <c r="XEX60" s="28"/>
      <c r="XEY60" s="28"/>
      <c r="XEZ60" s="28"/>
      <c r="XFA60" s="28"/>
      <c r="XFB60" s="28"/>
      <c r="XFC60" s="28"/>
    </row>
    <row r="61" s="1" customFormat="1" spans="1:12">
      <c r="A61" s="21" t="s">
        <v>71</v>
      </c>
      <c r="B61" s="22">
        <v>25820</v>
      </c>
      <c r="C61" s="23">
        <v>129.11</v>
      </c>
      <c r="D61" s="23">
        <v>128.23</v>
      </c>
      <c r="E61" s="23">
        <v>0.880000000000003</v>
      </c>
      <c r="F61" s="23">
        <v>129.11</v>
      </c>
      <c r="G61" s="23">
        <v>0</v>
      </c>
      <c r="H61" s="23">
        <v>118</v>
      </c>
      <c r="I61" s="23">
        <f t="shared" si="1"/>
        <v>11.99</v>
      </c>
      <c r="J61" s="23">
        <v>5.62</v>
      </c>
      <c r="K61" s="23">
        <v>6.37</v>
      </c>
      <c r="L61" s="27"/>
    </row>
    <row r="62" s="1" customFormat="1" spans="1:12">
      <c r="A62" s="24" t="s">
        <v>72</v>
      </c>
      <c r="B62" s="25">
        <v>12983</v>
      </c>
      <c r="C62" s="23">
        <v>64.92</v>
      </c>
      <c r="D62" s="23">
        <v>63.71</v>
      </c>
      <c r="E62" s="23">
        <v>1.21</v>
      </c>
      <c r="F62" s="23">
        <v>64.92</v>
      </c>
      <c r="G62" s="23">
        <v>0</v>
      </c>
      <c r="H62" s="23">
        <v>59</v>
      </c>
      <c r="I62" s="23">
        <f t="shared" si="1"/>
        <v>7.13</v>
      </c>
      <c r="J62" s="23">
        <v>3.34</v>
      </c>
      <c r="K62" s="23">
        <v>3.79</v>
      </c>
      <c r="L62" s="27"/>
    </row>
    <row r="63" s="1" customFormat="1" spans="1:12">
      <c r="A63" s="24" t="s">
        <v>73</v>
      </c>
      <c r="B63" s="25">
        <v>12837</v>
      </c>
      <c r="C63" s="23">
        <v>64.19</v>
      </c>
      <c r="D63" s="23">
        <v>64.52</v>
      </c>
      <c r="E63" s="23">
        <v>-0.329999999999998</v>
      </c>
      <c r="F63" s="23">
        <v>64.19</v>
      </c>
      <c r="G63" s="23">
        <v>0</v>
      </c>
      <c r="H63" s="23">
        <v>59</v>
      </c>
      <c r="I63" s="23">
        <f t="shared" si="1"/>
        <v>4.86</v>
      </c>
      <c r="J63" s="23">
        <v>2.28</v>
      </c>
      <c r="K63" s="23">
        <v>2.58</v>
      </c>
      <c r="L63" s="27"/>
    </row>
    <row r="64" s="1" customFormat="1" spans="1:12">
      <c r="A64" s="21" t="s">
        <v>74</v>
      </c>
      <c r="B64" s="25">
        <v>10672</v>
      </c>
      <c r="C64" s="23">
        <v>53.36</v>
      </c>
      <c r="D64" s="23">
        <v>52.02</v>
      </c>
      <c r="E64" s="23">
        <v>1.34</v>
      </c>
      <c r="F64" s="23">
        <v>53.36</v>
      </c>
      <c r="G64" s="23">
        <v>0</v>
      </c>
      <c r="H64" s="23">
        <v>48</v>
      </c>
      <c r="I64" s="23">
        <f t="shared" si="1"/>
        <v>6.7</v>
      </c>
      <c r="J64" s="23">
        <v>3.14</v>
      </c>
      <c r="K64" s="23">
        <v>3.56</v>
      </c>
      <c r="L64" s="27"/>
    </row>
    <row r="65" s="1" customFormat="1" spans="1:12">
      <c r="A65" s="21" t="s">
        <v>75</v>
      </c>
      <c r="B65" s="25">
        <v>14955</v>
      </c>
      <c r="C65" s="23">
        <v>74.78</v>
      </c>
      <c r="D65" s="23">
        <v>77.64</v>
      </c>
      <c r="E65" s="23">
        <v>-2.86</v>
      </c>
      <c r="F65" s="23">
        <v>74.78</v>
      </c>
      <c r="G65" s="23">
        <v>0</v>
      </c>
      <c r="H65" s="23">
        <v>71</v>
      </c>
      <c r="I65" s="23">
        <f t="shared" si="1"/>
        <v>0.920000000000002</v>
      </c>
      <c r="J65" s="23">
        <v>0.43</v>
      </c>
      <c r="K65" s="23">
        <v>0.490000000000002</v>
      </c>
      <c r="L65" s="27"/>
    </row>
    <row r="66" s="1" customFormat="1" spans="1:12">
      <c r="A66" s="21" t="s">
        <v>76</v>
      </c>
      <c r="B66" s="25">
        <v>5185</v>
      </c>
      <c r="C66" s="23">
        <v>25.93</v>
      </c>
      <c r="D66" s="23">
        <v>23.02</v>
      </c>
      <c r="E66" s="23">
        <v>2.91</v>
      </c>
      <c r="F66" s="23">
        <v>25.93</v>
      </c>
      <c r="G66" s="23">
        <v>0</v>
      </c>
      <c r="H66" s="23">
        <v>21</v>
      </c>
      <c r="I66" s="23">
        <f t="shared" si="1"/>
        <v>7.84</v>
      </c>
      <c r="J66" s="23">
        <v>3.67</v>
      </c>
      <c r="K66" s="23">
        <v>4.17</v>
      </c>
      <c r="L66" s="27"/>
    </row>
    <row r="67" s="2" customFormat="1" spans="1:16383">
      <c r="A67" s="17" t="s">
        <v>77</v>
      </c>
      <c r="B67" s="20">
        <v>61624</v>
      </c>
      <c r="C67" s="19">
        <v>308.13</v>
      </c>
      <c r="D67" s="19">
        <v>294.17</v>
      </c>
      <c r="E67" s="19">
        <v>13.96</v>
      </c>
      <c r="F67" s="19">
        <v>308.13</v>
      </c>
      <c r="G67" s="19">
        <v>0</v>
      </c>
      <c r="H67" s="19">
        <v>270</v>
      </c>
      <c r="I67" s="19">
        <f t="shared" si="1"/>
        <v>52.09</v>
      </c>
      <c r="J67" s="19">
        <v>24.39</v>
      </c>
      <c r="K67" s="19">
        <v>27.7</v>
      </c>
      <c r="L67" s="16"/>
      <c r="XEH67" s="28"/>
      <c r="XEI67" s="28"/>
      <c r="XEJ67" s="28"/>
      <c r="XEK67" s="28"/>
      <c r="XEL67" s="28"/>
      <c r="XEM67" s="28"/>
      <c r="XEN67" s="28"/>
      <c r="XEO67" s="28"/>
      <c r="XEP67" s="28"/>
      <c r="XEQ67" s="28"/>
      <c r="XER67" s="28"/>
      <c r="XES67" s="28"/>
      <c r="XET67" s="28"/>
      <c r="XEU67" s="28"/>
      <c r="XEV67" s="28"/>
      <c r="XEW67" s="28"/>
      <c r="XEX67" s="28"/>
      <c r="XEY67" s="28"/>
      <c r="XEZ67" s="28"/>
      <c r="XFA67" s="28"/>
      <c r="XFB67" s="28"/>
      <c r="XFC67" s="28"/>
    </row>
    <row r="68" s="1" customFormat="1" spans="1:12">
      <c r="A68" s="21" t="s">
        <v>78</v>
      </c>
      <c r="B68" s="22">
        <v>21241</v>
      </c>
      <c r="C68" s="23">
        <v>106.21</v>
      </c>
      <c r="D68" s="23">
        <v>98.55</v>
      </c>
      <c r="E68" s="23">
        <v>7.66</v>
      </c>
      <c r="F68" s="23">
        <v>106.21</v>
      </c>
      <c r="G68" s="23">
        <v>0</v>
      </c>
      <c r="H68" s="23">
        <v>90</v>
      </c>
      <c r="I68" s="23">
        <f t="shared" si="1"/>
        <v>23.87</v>
      </c>
      <c r="J68" s="23">
        <v>11.17</v>
      </c>
      <c r="K68" s="23">
        <v>12.7</v>
      </c>
      <c r="L68" s="27"/>
    </row>
    <row r="69" s="1" customFormat="1" spans="1:12">
      <c r="A69" s="24" t="s">
        <v>79</v>
      </c>
      <c r="B69" s="25">
        <v>9017</v>
      </c>
      <c r="C69" s="23">
        <v>45.09</v>
      </c>
      <c r="D69" s="23">
        <v>40.42</v>
      </c>
      <c r="E69" s="23">
        <v>4.67</v>
      </c>
      <c r="F69" s="23">
        <v>45.09</v>
      </c>
      <c r="G69" s="23">
        <v>0</v>
      </c>
      <c r="H69" s="23">
        <v>37</v>
      </c>
      <c r="I69" s="23">
        <f t="shared" si="1"/>
        <v>12.76</v>
      </c>
      <c r="J69" s="23">
        <v>5.97</v>
      </c>
      <c r="K69" s="23">
        <v>6.79000000000001</v>
      </c>
      <c r="L69" s="27"/>
    </row>
    <row r="70" s="1" customFormat="1" spans="1:12">
      <c r="A70" s="24" t="s">
        <v>80</v>
      </c>
      <c r="B70" s="25">
        <v>12224</v>
      </c>
      <c r="C70" s="23">
        <v>61.12</v>
      </c>
      <c r="D70" s="23">
        <v>58.13</v>
      </c>
      <c r="E70" s="23">
        <v>2.98999999999999</v>
      </c>
      <c r="F70" s="23">
        <v>61.12</v>
      </c>
      <c r="G70" s="23">
        <v>0</v>
      </c>
      <c r="H70" s="23">
        <v>53</v>
      </c>
      <c r="I70" s="23">
        <f t="shared" si="1"/>
        <v>11.11</v>
      </c>
      <c r="J70" s="23">
        <v>5.2</v>
      </c>
      <c r="K70" s="23">
        <v>5.90999999999999</v>
      </c>
      <c r="L70" s="27"/>
    </row>
    <row r="71" s="1" customFormat="1" spans="1:12">
      <c r="A71" s="21" t="s">
        <v>81</v>
      </c>
      <c r="B71" s="25">
        <v>7407</v>
      </c>
      <c r="C71" s="23">
        <v>37.04</v>
      </c>
      <c r="D71" s="23">
        <v>34.38</v>
      </c>
      <c r="E71" s="23">
        <v>2.66</v>
      </c>
      <c r="F71" s="23">
        <v>37.04</v>
      </c>
      <c r="G71" s="23">
        <v>0</v>
      </c>
      <c r="H71" s="23">
        <v>32</v>
      </c>
      <c r="I71" s="23">
        <f t="shared" ref="I71:I134" si="2">E71+F71+G71-H71</f>
        <v>7.7</v>
      </c>
      <c r="J71" s="23">
        <v>3.61</v>
      </c>
      <c r="K71" s="23">
        <v>4.09</v>
      </c>
      <c r="L71" s="27"/>
    </row>
    <row r="72" s="1" customFormat="1" spans="1:12">
      <c r="A72" s="21" t="s">
        <v>82</v>
      </c>
      <c r="B72" s="25">
        <v>22522</v>
      </c>
      <c r="C72" s="23">
        <v>112.61</v>
      </c>
      <c r="D72" s="23">
        <v>109.99</v>
      </c>
      <c r="E72" s="23">
        <v>2.62</v>
      </c>
      <c r="F72" s="23">
        <v>112.61</v>
      </c>
      <c r="G72" s="23">
        <v>0</v>
      </c>
      <c r="H72" s="23">
        <v>101</v>
      </c>
      <c r="I72" s="23">
        <f t="shared" si="2"/>
        <v>14.23</v>
      </c>
      <c r="J72" s="23">
        <v>6.66</v>
      </c>
      <c r="K72" s="23">
        <v>7.57</v>
      </c>
      <c r="L72" s="27"/>
    </row>
    <row r="73" s="1" customFormat="1" spans="1:12">
      <c r="A73" s="21" t="s">
        <v>83</v>
      </c>
      <c r="B73" s="25">
        <v>10454</v>
      </c>
      <c r="C73" s="23">
        <v>52.27</v>
      </c>
      <c r="D73" s="23">
        <v>51.25</v>
      </c>
      <c r="E73" s="23">
        <v>1.02</v>
      </c>
      <c r="F73" s="23">
        <v>52.27</v>
      </c>
      <c r="G73" s="23">
        <v>0</v>
      </c>
      <c r="H73" s="23">
        <v>47</v>
      </c>
      <c r="I73" s="23">
        <f t="shared" si="2"/>
        <v>6.29000000000001</v>
      </c>
      <c r="J73" s="23">
        <v>2.95</v>
      </c>
      <c r="K73" s="23">
        <v>3.34000000000001</v>
      </c>
      <c r="L73" s="27"/>
    </row>
    <row r="74" s="2" customFormat="1" spans="1:16383">
      <c r="A74" s="17" t="s">
        <v>84</v>
      </c>
      <c r="B74" s="20">
        <v>82888</v>
      </c>
      <c r="C74" s="19">
        <v>538.28</v>
      </c>
      <c r="D74" s="19">
        <v>565.26</v>
      </c>
      <c r="E74" s="19">
        <v>-26.98</v>
      </c>
      <c r="F74" s="19">
        <v>538.28</v>
      </c>
      <c r="G74" s="19">
        <v>0</v>
      </c>
      <c r="H74" s="19">
        <v>520</v>
      </c>
      <c r="I74" s="19">
        <f t="shared" si="2"/>
        <v>-8.70000000000005</v>
      </c>
      <c r="J74" s="19">
        <v>-33.42</v>
      </c>
      <c r="K74" s="19">
        <v>24.72</v>
      </c>
      <c r="L74" s="16"/>
      <c r="XEH74" s="28"/>
      <c r="XEI74" s="28"/>
      <c r="XEJ74" s="28"/>
      <c r="XEK74" s="28"/>
      <c r="XEL74" s="28"/>
      <c r="XEM74" s="28"/>
      <c r="XEN74" s="28"/>
      <c r="XEO74" s="28"/>
      <c r="XEP74" s="28"/>
      <c r="XEQ74" s="28"/>
      <c r="XER74" s="28"/>
      <c r="XES74" s="28"/>
      <c r="XET74" s="28"/>
      <c r="XEU74" s="28"/>
      <c r="XEV74" s="28"/>
      <c r="XEW74" s="28"/>
      <c r="XEX74" s="28"/>
      <c r="XEY74" s="28"/>
      <c r="XEZ74" s="28"/>
      <c r="XFA74" s="28"/>
      <c r="XFB74" s="28"/>
      <c r="XFC74" s="28"/>
    </row>
    <row r="75" s="1" customFormat="1" spans="1:12">
      <c r="A75" s="21" t="s">
        <v>85</v>
      </c>
      <c r="B75" s="22">
        <v>18276</v>
      </c>
      <c r="C75" s="23">
        <v>100.17</v>
      </c>
      <c r="D75" s="23">
        <v>100.82</v>
      </c>
      <c r="E75" s="23">
        <v>-0.649999999999995</v>
      </c>
      <c r="F75" s="23">
        <v>100.17</v>
      </c>
      <c r="G75" s="23">
        <v>0</v>
      </c>
      <c r="H75" s="23">
        <v>93</v>
      </c>
      <c r="I75" s="23">
        <f t="shared" si="2"/>
        <v>6.52000000000001</v>
      </c>
      <c r="J75" s="23">
        <v>2.59</v>
      </c>
      <c r="K75" s="23">
        <v>3.93</v>
      </c>
      <c r="L75" s="27"/>
    </row>
    <row r="76" s="1" customFormat="1" spans="1:12">
      <c r="A76" s="24" t="s">
        <v>86</v>
      </c>
      <c r="B76" s="25">
        <v>5145</v>
      </c>
      <c r="C76" s="23">
        <v>25.73</v>
      </c>
      <c r="D76" s="23">
        <v>25.36</v>
      </c>
      <c r="E76" s="23">
        <v>0.370000000000001</v>
      </c>
      <c r="F76" s="23">
        <v>25.73</v>
      </c>
      <c r="G76" s="23">
        <v>0</v>
      </c>
      <c r="H76" s="23">
        <v>23</v>
      </c>
      <c r="I76" s="23">
        <f t="shared" si="2"/>
        <v>3.1</v>
      </c>
      <c r="J76" s="23">
        <v>1.45</v>
      </c>
      <c r="K76" s="23">
        <v>1.65</v>
      </c>
      <c r="L76" s="27"/>
    </row>
    <row r="77" s="1" customFormat="1" spans="1:12">
      <c r="A77" s="24" t="s">
        <v>87</v>
      </c>
      <c r="B77" s="25">
        <v>3833</v>
      </c>
      <c r="C77" s="23">
        <v>19.17</v>
      </c>
      <c r="D77" s="23">
        <v>20.22</v>
      </c>
      <c r="E77" s="23">
        <v>-1.05</v>
      </c>
      <c r="F77" s="23">
        <v>19.17</v>
      </c>
      <c r="G77" s="23">
        <v>0</v>
      </c>
      <c r="H77" s="23">
        <v>19</v>
      </c>
      <c r="I77" s="23">
        <f t="shared" si="2"/>
        <v>-0.879999999999999</v>
      </c>
      <c r="J77" s="23">
        <v>-0.879999999999995</v>
      </c>
      <c r="K77" s="23">
        <v>0</v>
      </c>
      <c r="L77" s="27"/>
    </row>
    <row r="78" s="1" customFormat="1" spans="1:12">
      <c r="A78" s="24" t="s">
        <v>88</v>
      </c>
      <c r="B78" s="25">
        <v>7543</v>
      </c>
      <c r="C78" s="23">
        <v>37.72</v>
      </c>
      <c r="D78" s="23">
        <v>37.97</v>
      </c>
      <c r="E78" s="23">
        <v>-0.25</v>
      </c>
      <c r="F78" s="23">
        <v>37.72</v>
      </c>
      <c r="G78" s="23">
        <v>0</v>
      </c>
      <c r="H78" s="23">
        <v>35</v>
      </c>
      <c r="I78" s="23">
        <f t="shared" si="2"/>
        <v>2.47</v>
      </c>
      <c r="J78" s="23">
        <v>1.16</v>
      </c>
      <c r="K78" s="23">
        <v>1.31</v>
      </c>
      <c r="L78" s="27"/>
    </row>
    <row r="79" s="1" customFormat="1" spans="1:12">
      <c r="A79" s="24" t="s">
        <v>89</v>
      </c>
      <c r="B79" s="25">
        <v>1755</v>
      </c>
      <c r="C79" s="23">
        <v>17.55</v>
      </c>
      <c r="D79" s="23">
        <v>17.27</v>
      </c>
      <c r="E79" s="23">
        <v>0.280000000000001</v>
      </c>
      <c r="F79" s="23">
        <v>17.55</v>
      </c>
      <c r="G79" s="23">
        <v>0</v>
      </c>
      <c r="H79" s="23">
        <v>16</v>
      </c>
      <c r="I79" s="23">
        <f t="shared" si="2"/>
        <v>1.83</v>
      </c>
      <c r="J79" s="23">
        <v>0.86</v>
      </c>
      <c r="K79" s="23">
        <v>0.970000000000002</v>
      </c>
      <c r="L79" s="27"/>
    </row>
    <row r="80" s="1" customFormat="1" spans="1:12">
      <c r="A80" s="21" t="s">
        <v>90</v>
      </c>
      <c r="B80" s="25">
        <v>13822</v>
      </c>
      <c r="C80" s="23">
        <v>69.11</v>
      </c>
      <c r="D80" s="23">
        <v>63.08</v>
      </c>
      <c r="E80" s="23">
        <v>6.03</v>
      </c>
      <c r="F80" s="23">
        <v>69.11</v>
      </c>
      <c r="G80" s="23">
        <v>0</v>
      </c>
      <c r="H80" s="23">
        <v>58</v>
      </c>
      <c r="I80" s="23">
        <f t="shared" si="2"/>
        <v>17.14</v>
      </c>
      <c r="J80" s="23">
        <v>8.03</v>
      </c>
      <c r="K80" s="23">
        <v>9.11</v>
      </c>
      <c r="L80" s="27"/>
    </row>
    <row r="81" s="1" customFormat="1" spans="1:12">
      <c r="A81" s="21" t="s">
        <v>91</v>
      </c>
      <c r="B81" s="25">
        <v>11585</v>
      </c>
      <c r="C81" s="23">
        <v>57.93</v>
      </c>
      <c r="D81" s="23">
        <v>57.08</v>
      </c>
      <c r="E81" s="23">
        <v>0.850000000000001</v>
      </c>
      <c r="F81" s="23">
        <v>57.93</v>
      </c>
      <c r="G81" s="23">
        <v>0</v>
      </c>
      <c r="H81" s="23">
        <v>52</v>
      </c>
      <c r="I81" s="23">
        <f t="shared" si="2"/>
        <v>6.78</v>
      </c>
      <c r="J81" s="23">
        <v>3.17</v>
      </c>
      <c r="K81" s="23">
        <v>3.61</v>
      </c>
      <c r="L81" s="27"/>
    </row>
    <row r="82" s="1" customFormat="1" spans="1:12">
      <c r="A82" s="21" t="s">
        <v>92</v>
      </c>
      <c r="B82" s="25">
        <v>3944</v>
      </c>
      <c r="C82" s="23">
        <v>19.72</v>
      </c>
      <c r="D82" s="23">
        <v>19.8</v>
      </c>
      <c r="E82" s="23">
        <v>-0.0800000000000018</v>
      </c>
      <c r="F82" s="23">
        <v>19.72</v>
      </c>
      <c r="G82" s="23">
        <v>0</v>
      </c>
      <c r="H82" s="23">
        <v>18</v>
      </c>
      <c r="I82" s="23">
        <f t="shared" si="2"/>
        <v>1.64</v>
      </c>
      <c r="J82" s="23">
        <v>0.77</v>
      </c>
      <c r="K82" s="23">
        <v>0.869999999999997</v>
      </c>
      <c r="L82" s="27"/>
    </row>
    <row r="83" s="1" customFormat="1" spans="1:12">
      <c r="A83" s="21" t="s">
        <v>93</v>
      </c>
      <c r="B83" s="25">
        <v>10772</v>
      </c>
      <c r="C83" s="23">
        <v>75.4</v>
      </c>
      <c r="D83" s="23">
        <v>74.7</v>
      </c>
      <c r="E83" s="23">
        <v>0.700000000000003</v>
      </c>
      <c r="F83" s="23">
        <v>75.4</v>
      </c>
      <c r="G83" s="23">
        <v>0</v>
      </c>
      <c r="H83" s="23">
        <v>69</v>
      </c>
      <c r="I83" s="23">
        <f t="shared" si="2"/>
        <v>7.10000000000001</v>
      </c>
      <c r="J83" s="23">
        <v>3.32</v>
      </c>
      <c r="K83" s="23">
        <v>3.78000000000001</v>
      </c>
      <c r="L83" s="27"/>
    </row>
    <row r="84" s="1" customFormat="1" spans="1:12">
      <c r="A84" s="21" t="s">
        <v>94</v>
      </c>
      <c r="B84" s="25">
        <v>6141</v>
      </c>
      <c r="C84" s="23">
        <v>61.41</v>
      </c>
      <c r="D84" s="23">
        <v>55.29</v>
      </c>
      <c r="E84" s="23">
        <v>6.12</v>
      </c>
      <c r="F84" s="23">
        <v>61.41</v>
      </c>
      <c r="G84" s="23">
        <v>0</v>
      </c>
      <c r="H84" s="23">
        <v>51</v>
      </c>
      <c r="I84" s="23">
        <f t="shared" si="2"/>
        <v>16.53</v>
      </c>
      <c r="J84" s="23">
        <v>7.74</v>
      </c>
      <c r="K84" s="23">
        <v>8.79</v>
      </c>
      <c r="L84" s="27"/>
    </row>
    <row r="85" s="1" customFormat="1" spans="1:12">
      <c r="A85" s="21" t="s">
        <v>95</v>
      </c>
      <c r="B85" s="25">
        <v>12559</v>
      </c>
      <c r="C85" s="23">
        <v>125.59</v>
      </c>
      <c r="D85" s="23">
        <v>116.51</v>
      </c>
      <c r="E85" s="23">
        <v>9.08</v>
      </c>
      <c r="F85" s="23">
        <v>125.59</v>
      </c>
      <c r="G85" s="23">
        <v>0</v>
      </c>
      <c r="H85" s="23">
        <v>107</v>
      </c>
      <c r="I85" s="23">
        <f t="shared" si="2"/>
        <v>27.67</v>
      </c>
      <c r="J85" s="23">
        <v>12.96</v>
      </c>
      <c r="K85" s="23">
        <v>14.71</v>
      </c>
      <c r="L85" s="27"/>
    </row>
    <row r="86" s="1" customFormat="1" spans="1:12">
      <c r="A86" s="21" t="s">
        <v>96</v>
      </c>
      <c r="B86" s="25">
        <v>5789</v>
      </c>
      <c r="C86" s="23">
        <v>28.95</v>
      </c>
      <c r="D86" s="23">
        <v>77.98</v>
      </c>
      <c r="E86" s="23">
        <v>-49.03</v>
      </c>
      <c r="F86" s="23">
        <v>28.95</v>
      </c>
      <c r="G86" s="23">
        <v>0</v>
      </c>
      <c r="H86" s="23">
        <v>72</v>
      </c>
      <c r="I86" s="23">
        <f t="shared" si="2"/>
        <v>-92.08</v>
      </c>
      <c r="J86" s="23">
        <v>-72</v>
      </c>
      <c r="K86" s="23">
        <v>-20.08</v>
      </c>
      <c r="L86" s="27"/>
    </row>
    <row r="87" s="2" customFormat="1" spans="1:16383">
      <c r="A87" s="29" t="s">
        <v>97</v>
      </c>
      <c r="B87" s="20">
        <v>286481</v>
      </c>
      <c r="C87" s="19">
        <v>1929.74</v>
      </c>
      <c r="D87" s="19">
        <v>1557.86</v>
      </c>
      <c r="E87" s="19">
        <v>371.88</v>
      </c>
      <c r="F87" s="19">
        <v>1929.74</v>
      </c>
      <c r="G87" s="19">
        <v>0</v>
      </c>
      <c r="H87" s="19">
        <v>1430</v>
      </c>
      <c r="I87" s="19">
        <f t="shared" si="2"/>
        <v>871.62</v>
      </c>
      <c r="J87" s="19">
        <v>395.12</v>
      </c>
      <c r="K87" s="19">
        <v>476.5</v>
      </c>
      <c r="L87" s="16"/>
      <c r="XEH87" s="28"/>
      <c r="XEI87" s="28"/>
      <c r="XEJ87" s="28"/>
      <c r="XEK87" s="28"/>
      <c r="XEL87" s="28"/>
      <c r="XEM87" s="28"/>
      <c r="XEN87" s="28"/>
      <c r="XEO87" s="28"/>
      <c r="XEP87" s="28"/>
      <c r="XEQ87" s="28"/>
      <c r="XER87" s="28"/>
      <c r="XES87" s="28"/>
      <c r="XET87" s="28"/>
      <c r="XEU87" s="28"/>
      <c r="XEV87" s="28"/>
      <c r="XEW87" s="28"/>
      <c r="XEX87" s="28"/>
      <c r="XEY87" s="28"/>
      <c r="XEZ87" s="28"/>
      <c r="XFA87" s="28"/>
      <c r="XFB87" s="28"/>
      <c r="XFC87" s="28"/>
    </row>
    <row r="88" s="1" customFormat="1" spans="1:12">
      <c r="A88" s="21" t="s">
        <v>98</v>
      </c>
      <c r="B88" s="22">
        <v>45382</v>
      </c>
      <c r="C88" s="23">
        <v>283.8</v>
      </c>
      <c r="D88" s="23">
        <v>247.48</v>
      </c>
      <c r="E88" s="23">
        <v>36.32</v>
      </c>
      <c r="F88" s="23">
        <v>283.8</v>
      </c>
      <c r="G88" s="23">
        <v>0</v>
      </c>
      <c r="H88" s="23">
        <v>227</v>
      </c>
      <c r="I88" s="23">
        <f t="shared" si="2"/>
        <v>93.12</v>
      </c>
      <c r="J88" s="23">
        <v>43.59</v>
      </c>
      <c r="K88" s="23">
        <v>49.53</v>
      </c>
      <c r="L88" s="27"/>
    </row>
    <row r="89" s="1" customFormat="1" spans="1:12">
      <c r="A89" s="24" t="s">
        <v>99</v>
      </c>
      <c r="B89" s="25">
        <v>16934</v>
      </c>
      <c r="C89" s="23">
        <v>84.67</v>
      </c>
      <c r="D89" s="23">
        <v>69.92</v>
      </c>
      <c r="E89" s="23">
        <v>14.75</v>
      </c>
      <c r="F89" s="23">
        <v>84.67</v>
      </c>
      <c r="G89" s="23">
        <v>0</v>
      </c>
      <c r="H89" s="23">
        <v>64</v>
      </c>
      <c r="I89" s="23">
        <f t="shared" si="2"/>
        <v>35.42</v>
      </c>
      <c r="J89" s="23">
        <v>16.58</v>
      </c>
      <c r="K89" s="23">
        <v>18.84</v>
      </c>
      <c r="L89" s="27"/>
    </row>
    <row r="90" s="1" customFormat="1" spans="1:12">
      <c r="A90" s="24" t="s">
        <v>100</v>
      </c>
      <c r="B90" s="25">
        <v>15072</v>
      </c>
      <c r="C90" s="23">
        <v>105.5</v>
      </c>
      <c r="D90" s="23">
        <v>100.48</v>
      </c>
      <c r="E90" s="23">
        <v>5.02</v>
      </c>
      <c r="F90" s="23">
        <v>105.5</v>
      </c>
      <c r="G90" s="23">
        <v>0</v>
      </c>
      <c r="H90" s="23">
        <v>92</v>
      </c>
      <c r="I90" s="23">
        <f t="shared" si="2"/>
        <v>18.52</v>
      </c>
      <c r="J90" s="23">
        <v>8.67</v>
      </c>
      <c r="K90" s="23">
        <v>9.85</v>
      </c>
      <c r="L90" s="27"/>
    </row>
    <row r="91" s="1" customFormat="1" spans="1:12">
      <c r="A91" s="24" t="s">
        <v>101</v>
      </c>
      <c r="B91" s="25">
        <v>13376</v>
      </c>
      <c r="C91" s="23">
        <v>93.63</v>
      </c>
      <c r="D91" s="23">
        <v>77.08</v>
      </c>
      <c r="E91" s="23">
        <v>16.55</v>
      </c>
      <c r="F91" s="23">
        <v>93.63</v>
      </c>
      <c r="G91" s="23">
        <v>0</v>
      </c>
      <c r="H91" s="23">
        <v>71</v>
      </c>
      <c r="I91" s="23">
        <f t="shared" si="2"/>
        <v>39.18</v>
      </c>
      <c r="J91" s="23">
        <v>18.34</v>
      </c>
      <c r="K91" s="23">
        <v>20.84</v>
      </c>
      <c r="L91" s="27"/>
    </row>
    <row r="92" s="1" customFormat="1" spans="1:12">
      <c r="A92" s="21" t="s">
        <v>102</v>
      </c>
      <c r="B92" s="25">
        <v>29148</v>
      </c>
      <c r="C92" s="23">
        <v>204.04</v>
      </c>
      <c r="D92" s="23">
        <v>128.68</v>
      </c>
      <c r="E92" s="23">
        <v>75.36</v>
      </c>
      <c r="F92" s="23">
        <v>204.04</v>
      </c>
      <c r="G92" s="23">
        <v>0</v>
      </c>
      <c r="H92" s="23">
        <v>118</v>
      </c>
      <c r="I92" s="23">
        <f t="shared" si="2"/>
        <v>161.4</v>
      </c>
      <c r="J92" s="23">
        <v>75.57</v>
      </c>
      <c r="K92" s="23">
        <v>85.83</v>
      </c>
      <c r="L92" s="27"/>
    </row>
    <row r="93" s="1" customFormat="1" spans="1:12">
      <c r="A93" s="21" t="s">
        <v>103</v>
      </c>
      <c r="B93" s="25">
        <v>35201</v>
      </c>
      <c r="C93" s="23">
        <v>246.41</v>
      </c>
      <c r="D93" s="23">
        <v>159.43</v>
      </c>
      <c r="E93" s="23">
        <v>86.98</v>
      </c>
      <c r="F93" s="23">
        <v>246.41</v>
      </c>
      <c r="G93" s="23">
        <v>0</v>
      </c>
      <c r="H93" s="23">
        <v>146</v>
      </c>
      <c r="I93" s="23">
        <f t="shared" si="2"/>
        <v>187.39</v>
      </c>
      <c r="J93" s="23">
        <v>87.74</v>
      </c>
      <c r="K93" s="23">
        <v>99.65</v>
      </c>
      <c r="L93" s="27"/>
    </row>
    <row r="94" s="1" customFormat="1" spans="1:12">
      <c r="A94" s="21" t="s">
        <v>104</v>
      </c>
      <c r="B94" s="25">
        <v>44256</v>
      </c>
      <c r="C94" s="23">
        <v>309.79</v>
      </c>
      <c r="D94" s="23">
        <v>133.7</v>
      </c>
      <c r="E94" s="23">
        <v>176.09</v>
      </c>
      <c r="F94" s="23">
        <v>309.79</v>
      </c>
      <c r="G94" s="23">
        <v>0</v>
      </c>
      <c r="H94" s="23">
        <v>123</v>
      </c>
      <c r="I94" s="23">
        <f t="shared" si="2"/>
        <v>362.88</v>
      </c>
      <c r="J94" s="23">
        <v>169.91</v>
      </c>
      <c r="K94" s="23">
        <v>192.97</v>
      </c>
      <c r="L94" s="27"/>
    </row>
    <row r="95" s="1" customFormat="1" spans="1:12">
      <c r="A95" s="21" t="s">
        <v>105</v>
      </c>
      <c r="B95" s="25">
        <v>66364</v>
      </c>
      <c r="C95" s="23">
        <v>464.55</v>
      </c>
      <c r="D95" s="23">
        <v>448.96</v>
      </c>
      <c r="E95" s="23">
        <v>15.59</v>
      </c>
      <c r="F95" s="23">
        <v>464.55</v>
      </c>
      <c r="G95" s="23">
        <v>0</v>
      </c>
      <c r="H95" s="23">
        <v>412</v>
      </c>
      <c r="I95" s="23">
        <f t="shared" si="2"/>
        <v>68.14</v>
      </c>
      <c r="J95" s="23">
        <v>31.9</v>
      </c>
      <c r="K95" s="23">
        <v>36.24</v>
      </c>
      <c r="L95" s="27"/>
    </row>
    <row r="96" s="1" customFormat="1" spans="1:12">
      <c r="A96" s="21" t="s">
        <v>106</v>
      </c>
      <c r="B96" s="25">
        <v>20880</v>
      </c>
      <c r="C96" s="23">
        <v>104.4</v>
      </c>
      <c r="D96" s="23">
        <v>96.7</v>
      </c>
      <c r="E96" s="23">
        <v>7.7</v>
      </c>
      <c r="F96" s="23">
        <v>104.4</v>
      </c>
      <c r="G96" s="23">
        <v>0</v>
      </c>
      <c r="H96" s="23">
        <v>89</v>
      </c>
      <c r="I96" s="23">
        <f t="shared" si="2"/>
        <v>23.1</v>
      </c>
      <c r="J96" s="23">
        <v>10.82</v>
      </c>
      <c r="K96" s="23">
        <v>12.28</v>
      </c>
      <c r="L96" s="27"/>
    </row>
    <row r="97" s="1" customFormat="1" spans="1:12">
      <c r="A97" s="21" t="s">
        <v>107</v>
      </c>
      <c r="B97" s="25">
        <v>45250</v>
      </c>
      <c r="C97" s="23">
        <v>316.75</v>
      </c>
      <c r="D97" s="23">
        <v>342.91</v>
      </c>
      <c r="E97" s="23">
        <v>-26.16</v>
      </c>
      <c r="F97" s="23">
        <v>316.75</v>
      </c>
      <c r="G97" s="23">
        <v>0</v>
      </c>
      <c r="H97" s="23">
        <v>315</v>
      </c>
      <c r="I97" s="23">
        <f t="shared" si="2"/>
        <v>-24.41</v>
      </c>
      <c r="J97" s="23">
        <v>-24.41</v>
      </c>
      <c r="K97" s="23">
        <v>0</v>
      </c>
      <c r="L97" s="27"/>
    </row>
    <row r="98" s="2" customFormat="1" spans="1:16383">
      <c r="A98" s="17" t="s">
        <v>108</v>
      </c>
      <c r="B98" s="20">
        <v>47203</v>
      </c>
      <c r="C98" s="19">
        <v>236.03</v>
      </c>
      <c r="D98" s="19">
        <v>208.28</v>
      </c>
      <c r="E98" s="19">
        <v>27.75</v>
      </c>
      <c r="F98" s="19">
        <v>236.03</v>
      </c>
      <c r="G98" s="19">
        <v>-55.48</v>
      </c>
      <c r="H98" s="19">
        <v>145</v>
      </c>
      <c r="I98" s="19">
        <f t="shared" si="2"/>
        <v>63.3</v>
      </c>
      <c r="J98" s="19">
        <v>38.62</v>
      </c>
      <c r="K98" s="19">
        <v>24.68</v>
      </c>
      <c r="L98" s="16"/>
      <c r="XEH98" s="28"/>
      <c r="XEI98" s="28"/>
      <c r="XEJ98" s="28"/>
      <c r="XEK98" s="28"/>
      <c r="XEL98" s="28"/>
      <c r="XEM98" s="28"/>
      <c r="XEN98" s="28"/>
      <c r="XEO98" s="28"/>
      <c r="XEP98" s="28"/>
      <c r="XEQ98" s="28"/>
      <c r="XER98" s="28"/>
      <c r="XES98" s="28"/>
      <c r="XET98" s="28"/>
      <c r="XEU98" s="28"/>
      <c r="XEV98" s="28"/>
      <c r="XEW98" s="28"/>
      <c r="XEX98" s="28"/>
      <c r="XEY98" s="28"/>
      <c r="XEZ98" s="28"/>
      <c r="XFA98" s="28"/>
      <c r="XFB98" s="28"/>
      <c r="XFC98" s="28"/>
    </row>
    <row r="99" s="1" customFormat="1" spans="1:12">
      <c r="A99" s="21" t="s">
        <v>109</v>
      </c>
      <c r="B99" s="22">
        <v>10347</v>
      </c>
      <c r="C99" s="23">
        <v>51.74</v>
      </c>
      <c r="D99" s="23">
        <v>49.92</v>
      </c>
      <c r="E99" s="23">
        <v>1.82</v>
      </c>
      <c r="F99" s="23">
        <v>51.74</v>
      </c>
      <c r="G99" s="23">
        <v>-55.48</v>
      </c>
      <c r="H99" s="23">
        <v>0</v>
      </c>
      <c r="I99" s="23">
        <f t="shared" si="2"/>
        <v>-1.91999999999999</v>
      </c>
      <c r="J99" s="23">
        <v>8.08</v>
      </c>
      <c r="K99" s="23">
        <v>-10</v>
      </c>
      <c r="L99" s="27"/>
    </row>
    <row r="100" s="1" customFormat="1" spans="1:12">
      <c r="A100" s="24" t="s">
        <v>110</v>
      </c>
      <c r="B100" s="25">
        <v>6900</v>
      </c>
      <c r="C100" s="23">
        <v>34.5</v>
      </c>
      <c r="D100" s="23">
        <v>32.69</v>
      </c>
      <c r="E100" s="23">
        <v>1.81</v>
      </c>
      <c r="F100" s="23">
        <v>34.5</v>
      </c>
      <c r="G100" s="23">
        <v>-55.48</v>
      </c>
      <c r="H100" s="23">
        <v>0</v>
      </c>
      <c r="I100" s="23">
        <f t="shared" si="2"/>
        <v>-19.17</v>
      </c>
      <c r="J100" s="23">
        <v>0</v>
      </c>
      <c r="K100" s="23">
        <v>-19.17</v>
      </c>
      <c r="L100" s="27"/>
    </row>
    <row r="101" s="1" customFormat="1" spans="1:12">
      <c r="A101" s="24" t="s">
        <v>111</v>
      </c>
      <c r="B101" s="25">
        <v>3447</v>
      </c>
      <c r="C101" s="23">
        <v>17.24</v>
      </c>
      <c r="D101" s="23">
        <v>17.23</v>
      </c>
      <c r="E101" s="23">
        <v>0.00999999999999801</v>
      </c>
      <c r="F101" s="23">
        <v>17.24</v>
      </c>
      <c r="G101" s="23">
        <v>0</v>
      </c>
      <c r="H101" s="23">
        <v>0</v>
      </c>
      <c r="I101" s="23">
        <f t="shared" si="2"/>
        <v>17.25</v>
      </c>
      <c r="J101" s="23">
        <v>8.08</v>
      </c>
      <c r="K101" s="23">
        <v>9.17</v>
      </c>
      <c r="L101" s="27"/>
    </row>
    <row r="102" s="1" customFormat="1" spans="1:12">
      <c r="A102" s="21" t="s">
        <v>112</v>
      </c>
      <c r="B102" s="25">
        <v>25840</v>
      </c>
      <c r="C102" s="23">
        <v>129.2</v>
      </c>
      <c r="D102" s="23">
        <v>106.96</v>
      </c>
      <c r="E102" s="23">
        <v>22.24</v>
      </c>
      <c r="F102" s="23">
        <v>129.2</v>
      </c>
      <c r="G102" s="23">
        <v>0</v>
      </c>
      <c r="H102" s="23">
        <v>98</v>
      </c>
      <c r="I102" s="23">
        <f t="shared" si="2"/>
        <v>53.44</v>
      </c>
      <c r="J102" s="23">
        <v>25.02</v>
      </c>
      <c r="K102" s="23">
        <v>28.42</v>
      </c>
      <c r="L102" s="27"/>
    </row>
    <row r="103" s="1" customFormat="1" spans="1:12">
      <c r="A103" s="21" t="s">
        <v>113</v>
      </c>
      <c r="B103" s="25">
        <v>4028</v>
      </c>
      <c r="C103" s="23">
        <v>20.14</v>
      </c>
      <c r="D103" s="23">
        <v>19.52</v>
      </c>
      <c r="E103" s="23">
        <v>0.620000000000001</v>
      </c>
      <c r="F103" s="23">
        <v>20.14</v>
      </c>
      <c r="G103" s="23">
        <v>0</v>
      </c>
      <c r="H103" s="23">
        <v>18</v>
      </c>
      <c r="I103" s="23">
        <f t="shared" si="2"/>
        <v>2.76</v>
      </c>
      <c r="J103" s="23">
        <v>1.29</v>
      </c>
      <c r="K103" s="23">
        <v>1.47</v>
      </c>
      <c r="L103" s="27"/>
    </row>
    <row r="104" s="1" customFormat="1" spans="1:12">
      <c r="A104" s="21" t="s">
        <v>114</v>
      </c>
      <c r="B104" s="25">
        <v>3685</v>
      </c>
      <c r="C104" s="23">
        <v>18.43</v>
      </c>
      <c r="D104" s="23">
        <v>17.73</v>
      </c>
      <c r="E104" s="23">
        <v>0.699999999999999</v>
      </c>
      <c r="F104" s="23">
        <v>18.43</v>
      </c>
      <c r="G104" s="23">
        <v>0</v>
      </c>
      <c r="H104" s="23">
        <v>16</v>
      </c>
      <c r="I104" s="23">
        <f t="shared" si="2"/>
        <v>3.13</v>
      </c>
      <c r="J104" s="23">
        <v>1.47</v>
      </c>
      <c r="K104" s="23">
        <v>1.66</v>
      </c>
      <c r="L104" s="27"/>
    </row>
    <row r="105" s="1" customFormat="1" spans="1:12">
      <c r="A105" s="21" t="s">
        <v>115</v>
      </c>
      <c r="B105" s="25">
        <v>3303</v>
      </c>
      <c r="C105" s="23">
        <v>16.52</v>
      </c>
      <c r="D105" s="23">
        <v>14.15</v>
      </c>
      <c r="E105" s="23">
        <v>2.37</v>
      </c>
      <c r="F105" s="23">
        <v>16.52</v>
      </c>
      <c r="G105" s="23">
        <v>0</v>
      </c>
      <c r="H105" s="23">
        <v>13</v>
      </c>
      <c r="I105" s="23">
        <f t="shared" si="2"/>
        <v>5.89</v>
      </c>
      <c r="J105" s="23">
        <v>2.76</v>
      </c>
      <c r="K105" s="23">
        <v>3.13</v>
      </c>
      <c r="L105" s="27"/>
    </row>
    <row r="106" s="2" customFormat="1" spans="1:16383">
      <c r="A106" s="17" t="s">
        <v>116</v>
      </c>
      <c r="B106" s="20">
        <v>87987</v>
      </c>
      <c r="C106" s="19">
        <v>525.82</v>
      </c>
      <c r="D106" s="19">
        <v>487.22</v>
      </c>
      <c r="E106" s="19">
        <v>38.6</v>
      </c>
      <c r="F106" s="19">
        <v>525.82</v>
      </c>
      <c r="G106" s="19">
        <v>0</v>
      </c>
      <c r="H106" s="19">
        <v>447</v>
      </c>
      <c r="I106" s="19">
        <f t="shared" si="2"/>
        <v>117.42</v>
      </c>
      <c r="J106" s="19">
        <v>52.47</v>
      </c>
      <c r="K106" s="19">
        <v>64.95</v>
      </c>
      <c r="L106" s="16"/>
      <c r="XEH106" s="28"/>
      <c r="XEI106" s="28"/>
      <c r="XEJ106" s="28"/>
      <c r="XEK106" s="28"/>
      <c r="XEL106" s="28"/>
      <c r="XEM106" s="28"/>
      <c r="XEN106" s="28"/>
      <c r="XEO106" s="28"/>
      <c r="XEP106" s="28"/>
      <c r="XEQ106" s="28"/>
      <c r="XER106" s="28"/>
      <c r="XES106" s="28"/>
      <c r="XET106" s="28"/>
      <c r="XEU106" s="28"/>
      <c r="XEV106" s="28"/>
      <c r="XEW106" s="28"/>
      <c r="XEX106" s="28"/>
      <c r="XEY106" s="28"/>
      <c r="XEZ106" s="28"/>
      <c r="XFA106" s="28"/>
      <c r="XFB106" s="28"/>
      <c r="XFC106" s="28"/>
    </row>
    <row r="107" s="1" customFormat="1" spans="1:12">
      <c r="A107" s="21" t="s">
        <v>117</v>
      </c>
      <c r="B107" s="22">
        <v>28075</v>
      </c>
      <c r="C107" s="23">
        <v>140.38</v>
      </c>
      <c r="D107" s="23">
        <v>132.36</v>
      </c>
      <c r="E107" s="23">
        <v>8.01999999999999</v>
      </c>
      <c r="F107" s="23">
        <v>140.38</v>
      </c>
      <c r="G107" s="23">
        <v>0</v>
      </c>
      <c r="H107" s="23">
        <v>122</v>
      </c>
      <c r="I107" s="23">
        <f t="shared" si="2"/>
        <v>26.4</v>
      </c>
      <c r="J107" s="23">
        <v>9.86</v>
      </c>
      <c r="K107" s="23">
        <v>16.54</v>
      </c>
      <c r="L107" s="27"/>
    </row>
    <row r="108" s="1" customFormat="1" spans="1:12">
      <c r="A108" s="24" t="s">
        <v>118</v>
      </c>
      <c r="B108" s="25">
        <v>8523</v>
      </c>
      <c r="C108" s="23">
        <v>42.62</v>
      </c>
      <c r="D108" s="23">
        <v>35.97</v>
      </c>
      <c r="E108" s="23">
        <v>6.65</v>
      </c>
      <c r="F108" s="23">
        <v>42.62</v>
      </c>
      <c r="G108" s="23">
        <v>0</v>
      </c>
      <c r="H108" s="23">
        <v>34</v>
      </c>
      <c r="I108" s="23">
        <f t="shared" si="2"/>
        <v>15.27</v>
      </c>
      <c r="J108" s="23">
        <v>7.15</v>
      </c>
      <c r="K108" s="23">
        <v>8.12</v>
      </c>
      <c r="L108" s="27"/>
    </row>
    <row r="109" s="1" customFormat="1" spans="1:12">
      <c r="A109" s="24" t="s">
        <v>119</v>
      </c>
      <c r="B109" s="25">
        <v>4570</v>
      </c>
      <c r="C109" s="23">
        <v>22.85</v>
      </c>
      <c r="D109" s="23">
        <v>26.41</v>
      </c>
      <c r="E109" s="23">
        <v>-3.56</v>
      </c>
      <c r="F109" s="23">
        <v>22.85</v>
      </c>
      <c r="G109" s="23">
        <v>0</v>
      </c>
      <c r="H109" s="23">
        <v>24</v>
      </c>
      <c r="I109" s="23">
        <f t="shared" si="2"/>
        <v>-4.71</v>
      </c>
      <c r="J109" s="23">
        <v>-4.71</v>
      </c>
      <c r="K109" s="23">
        <v>0</v>
      </c>
      <c r="L109" s="27"/>
    </row>
    <row r="110" s="1" customFormat="1" spans="1:12">
      <c r="A110" s="24" t="s">
        <v>120</v>
      </c>
      <c r="B110" s="25">
        <v>14982</v>
      </c>
      <c r="C110" s="23">
        <v>74.91</v>
      </c>
      <c r="D110" s="23">
        <v>69.98</v>
      </c>
      <c r="E110" s="23">
        <v>4.92999999999999</v>
      </c>
      <c r="F110" s="23">
        <v>74.91</v>
      </c>
      <c r="G110" s="23">
        <v>0</v>
      </c>
      <c r="H110" s="23">
        <v>64</v>
      </c>
      <c r="I110" s="23">
        <f t="shared" si="2"/>
        <v>15.84</v>
      </c>
      <c r="J110" s="23">
        <v>7.42</v>
      </c>
      <c r="K110" s="23">
        <v>8.41999999999999</v>
      </c>
      <c r="L110" s="27"/>
    </row>
    <row r="111" s="1" customFormat="1" spans="1:12">
      <c r="A111" s="21" t="s">
        <v>121</v>
      </c>
      <c r="B111" s="25">
        <v>6097</v>
      </c>
      <c r="C111" s="23">
        <v>30.49</v>
      </c>
      <c r="D111" s="23">
        <v>26.15</v>
      </c>
      <c r="E111" s="23">
        <v>4.34</v>
      </c>
      <c r="F111" s="23">
        <v>30.49</v>
      </c>
      <c r="G111" s="23">
        <v>0</v>
      </c>
      <c r="H111" s="23">
        <v>24</v>
      </c>
      <c r="I111" s="23">
        <f t="shared" si="2"/>
        <v>10.83</v>
      </c>
      <c r="J111" s="23">
        <v>5.07</v>
      </c>
      <c r="K111" s="23">
        <v>5.76</v>
      </c>
      <c r="L111" s="27"/>
    </row>
    <row r="112" s="1" customFormat="1" spans="1:12">
      <c r="A112" s="21" t="s">
        <v>122</v>
      </c>
      <c r="B112" s="25">
        <v>10879</v>
      </c>
      <c r="C112" s="23">
        <v>54.4</v>
      </c>
      <c r="D112" s="23">
        <v>48.29</v>
      </c>
      <c r="E112" s="23">
        <v>6.11</v>
      </c>
      <c r="F112" s="23">
        <v>54.4</v>
      </c>
      <c r="G112" s="23">
        <v>0</v>
      </c>
      <c r="H112" s="23">
        <v>44</v>
      </c>
      <c r="I112" s="23">
        <f t="shared" si="2"/>
        <v>16.51</v>
      </c>
      <c r="J112" s="23">
        <v>7.73</v>
      </c>
      <c r="K112" s="23">
        <v>8.78</v>
      </c>
      <c r="L112" s="27"/>
    </row>
    <row r="113" s="1" customFormat="1" spans="1:12">
      <c r="A113" s="21" t="s">
        <v>123</v>
      </c>
      <c r="B113" s="25">
        <v>6646</v>
      </c>
      <c r="C113" s="23">
        <v>46.52</v>
      </c>
      <c r="D113" s="23">
        <v>44.04</v>
      </c>
      <c r="E113" s="23">
        <v>2.48</v>
      </c>
      <c r="F113" s="23">
        <v>46.52</v>
      </c>
      <c r="G113" s="23">
        <v>0</v>
      </c>
      <c r="H113" s="23">
        <v>40</v>
      </c>
      <c r="I113" s="23">
        <f t="shared" si="2"/>
        <v>9</v>
      </c>
      <c r="J113" s="23">
        <v>4.21</v>
      </c>
      <c r="K113" s="23">
        <v>4.79000000000001</v>
      </c>
      <c r="L113" s="27"/>
    </row>
    <row r="114" s="1" customFormat="1" spans="1:12">
      <c r="A114" s="21" t="s">
        <v>124</v>
      </c>
      <c r="B114" s="25">
        <v>9304</v>
      </c>
      <c r="C114" s="23">
        <v>65.13</v>
      </c>
      <c r="D114" s="23">
        <v>65.24</v>
      </c>
      <c r="E114" s="23">
        <v>-0.109999999999999</v>
      </c>
      <c r="F114" s="23">
        <v>65.13</v>
      </c>
      <c r="G114" s="23">
        <v>0</v>
      </c>
      <c r="H114" s="23">
        <v>60</v>
      </c>
      <c r="I114" s="23">
        <f t="shared" si="2"/>
        <v>5.02</v>
      </c>
      <c r="J114" s="23">
        <v>2.35</v>
      </c>
      <c r="K114" s="23">
        <v>2.67</v>
      </c>
      <c r="L114" s="27"/>
    </row>
    <row r="115" s="1" customFormat="1" spans="1:12">
      <c r="A115" s="21" t="s">
        <v>125</v>
      </c>
      <c r="B115" s="25">
        <v>6846</v>
      </c>
      <c r="C115" s="23">
        <v>47.92</v>
      </c>
      <c r="D115" s="23">
        <v>44.46</v>
      </c>
      <c r="E115" s="23">
        <v>3.46</v>
      </c>
      <c r="F115" s="23">
        <v>47.92</v>
      </c>
      <c r="G115" s="23">
        <v>0</v>
      </c>
      <c r="H115" s="23">
        <v>41</v>
      </c>
      <c r="I115" s="23">
        <f t="shared" si="2"/>
        <v>10.38</v>
      </c>
      <c r="J115" s="23">
        <v>4.86</v>
      </c>
      <c r="K115" s="23">
        <v>5.52</v>
      </c>
      <c r="L115" s="27"/>
    </row>
    <row r="116" s="1" customFormat="1" spans="1:12">
      <c r="A116" s="21" t="s">
        <v>126</v>
      </c>
      <c r="B116" s="25">
        <v>11433</v>
      </c>
      <c r="C116" s="23">
        <v>80.03</v>
      </c>
      <c r="D116" s="23">
        <v>67.98</v>
      </c>
      <c r="E116" s="23">
        <v>12.05</v>
      </c>
      <c r="F116" s="23">
        <v>80.03</v>
      </c>
      <c r="G116" s="23">
        <v>0</v>
      </c>
      <c r="H116" s="23">
        <v>62</v>
      </c>
      <c r="I116" s="23">
        <f t="shared" si="2"/>
        <v>30.08</v>
      </c>
      <c r="J116" s="23">
        <v>14.08</v>
      </c>
      <c r="K116" s="23">
        <v>16</v>
      </c>
      <c r="L116" s="27"/>
    </row>
    <row r="117" s="1" customFormat="1" spans="1:12">
      <c r="A117" s="21" t="s">
        <v>127</v>
      </c>
      <c r="B117" s="25">
        <v>8707</v>
      </c>
      <c r="C117" s="23">
        <v>60.95</v>
      </c>
      <c r="D117" s="23">
        <v>58.7</v>
      </c>
      <c r="E117" s="23">
        <v>2.25</v>
      </c>
      <c r="F117" s="23">
        <v>60.95</v>
      </c>
      <c r="G117" s="23">
        <v>0</v>
      </c>
      <c r="H117" s="23">
        <v>54</v>
      </c>
      <c r="I117" s="23">
        <f t="shared" si="2"/>
        <v>9.2</v>
      </c>
      <c r="J117" s="23">
        <v>4.31</v>
      </c>
      <c r="K117" s="23">
        <v>4.89</v>
      </c>
      <c r="L117" s="27"/>
    </row>
    <row r="118" s="2" customFormat="1" spans="1:16383">
      <c r="A118" s="17" t="s">
        <v>128</v>
      </c>
      <c r="B118" s="20">
        <v>144822</v>
      </c>
      <c r="C118" s="19">
        <v>1013.76</v>
      </c>
      <c r="D118" s="19">
        <v>987.5</v>
      </c>
      <c r="E118" s="19">
        <v>26.2600000000001</v>
      </c>
      <c r="F118" s="19">
        <v>1013.76</v>
      </c>
      <c r="G118" s="19">
        <v>0</v>
      </c>
      <c r="H118" s="19">
        <v>906</v>
      </c>
      <c r="I118" s="19">
        <f t="shared" si="2"/>
        <v>134.02</v>
      </c>
      <c r="J118" s="19">
        <v>62.74</v>
      </c>
      <c r="K118" s="19">
        <v>71.2800000000001</v>
      </c>
      <c r="L118" s="16"/>
      <c r="XEH118" s="28"/>
      <c r="XEI118" s="28"/>
      <c r="XEJ118" s="28"/>
      <c r="XEK118" s="28"/>
      <c r="XEL118" s="28"/>
      <c r="XEM118" s="28"/>
      <c r="XEN118" s="28"/>
      <c r="XEO118" s="28"/>
      <c r="XEP118" s="28"/>
      <c r="XEQ118" s="28"/>
      <c r="XER118" s="28"/>
      <c r="XES118" s="28"/>
      <c r="XET118" s="28"/>
      <c r="XEU118" s="28"/>
      <c r="XEV118" s="28"/>
      <c r="XEW118" s="28"/>
      <c r="XEX118" s="28"/>
      <c r="XEY118" s="28"/>
      <c r="XEZ118" s="28"/>
      <c r="XFA118" s="28"/>
      <c r="XFB118" s="28"/>
      <c r="XFC118" s="28"/>
    </row>
    <row r="119" s="1" customFormat="1" spans="1:12">
      <c r="A119" s="21" t="s">
        <v>129</v>
      </c>
      <c r="B119" s="22">
        <v>29497</v>
      </c>
      <c r="C119" s="23">
        <v>206.48</v>
      </c>
      <c r="D119" s="23">
        <v>193.79</v>
      </c>
      <c r="E119" s="23">
        <v>12.69</v>
      </c>
      <c r="F119" s="23">
        <v>206.48</v>
      </c>
      <c r="G119" s="23">
        <v>0</v>
      </c>
      <c r="H119" s="23">
        <v>178</v>
      </c>
      <c r="I119" s="23">
        <f t="shared" si="2"/>
        <v>41.17</v>
      </c>
      <c r="J119" s="23">
        <v>19.27</v>
      </c>
      <c r="K119" s="23">
        <v>21.9</v>
      </c>
      <c r="L119" s="27"/>
    </row>
    <row r="120" s="1" customFormat="1" spans="1:12">
      <c r="A120" s="24" t="s">
        <v>130</v>
      </c>
      <c r="B120" s="25">
        <v>21625</v>
      </c>
      <c r="C120" s="23">
        <v>151.38</v>
      </c>
      <c r="D120" s="23">
        <v>142.32</v>
      </c>
      <c r="E120" s="23">
        <v>9.06</v>
      </c>
      <c r="F120" s="23">
        <v>151.38</v>
      </c>
      <c r="G120" s="23">
        <v>0</v>
      </c>
      <c r="H120" s="23">
        <v>131</v>
      </c>
      <c r="I120" s="23">
        <f t="shared" si="2"/>
        <v>29.44</v>
      </c>
      <c r="J120" s="23">
        <v>13.78</v>
      </c>
      <c r="K120" s="23">
        <v>15.66</v>
      </c>
      <c r="L120" s="27"/>
    </row>
    <row r="121" s="1" customFormat="1" spans="1:12">
      <c r="A121" s="24" t="s">
        <v>131</v>
      </c>
      <c r="B121" s="25">
        <v>7872</v>
      </c>
      <c r="C121" s="23">
        <v>55.1</v>
      </c>
      <c r="D121" s="23">
        <v>51.47</v>
      </c>
      <c r="E121" s="23">
        <v>3.63</v>
      </c>
      <c r="F121" s="23">
        <v>55.1</v>
      </c>
      <c r="G121" s="23">
        <v>0</v>
      </c>
      <c r="H121" s="23">
        <v>47</v>
      </c>
      <c r="I121" s="23">
        <f t="shared" si="2"/>
        <v>11.73</v>
      </c>
      <c r="J121" s="23">
        <v>5.49</v>
      </c>
      <c r="K121" s="23">
        <v>6.24</v>
      </c>
      <c r="L121" s="27"/>
    </row>
    <row r="122" s="1" customFormat="1" spans="1:12">
      <c r="A122" s="21" t="s">
        <v>132</v>
      </c>
      <c r="B122" s="25">
        <v>55157</v>
      </c>
      <c r="C122" s="23">
        <v>386.1</v>
      </c>
      <c r="D122" s="23">
        <v>375.03</v>
      </c>
      <c r="E122" s="23">
        <v>11.07</v>
      </c>
      <c r="F122" s="23">
        <v>386.1</v>
      </c>
      <c r="G122" s="23">
        <v>0</v>
      </c>
      <c r="H122" s="23">
        <v>344</v>
      </c>
      <c r="I122" s="23">
        <f t="shared" si="2"/>
        <v>53.17</v>
      </c>
      <c r="J122" s="23">
        <v>24.89</v>
      </c>
      <c r="K122" s="23">
        <v>28.2800000000001</v>
      </c>
      <c r="L122" s="27"/>
    </row>
    <row r="123" s="1" customFormat="1" spans="1:12">
      <c r="A123" s="21" t="s">
        <v>133</v>
      </c>
      <c r="B123" s="25">
        <v>19297</v>
      </c>
      <c r="C123" s="23">
        <v>135.08</v>
      </c>
      <c r="D123" s="23">
        <v>135.58</v>
      </c>
      <c r="E123" s="23">
        <v>-0.5</v>
      </c>
      <c r="F123" s="23">
        <v>135.08</v>
      </c>
      <c r="G123" s="23">
        <v>0</v>
      </c>
      <c r="H123" s="23">
        <v>124</v>
      </c>
      <c r="I123" s="23">
        <f t="shared" si="2"/>
        <v>10.58</v>
      </c>
      <c r="J123" s="23">
        <v>4.95</v>
      </c>
      <c r="K123" s="23">
        <v>5.63000000000001</v>
      </c>
      <c r="L123" s="27"/>
    </row>
    <row r="124" s="1" customFormat="1" spans="1:12">
      <c r="A124" s="21" t="s">
        <v>134</v>
      </c>
      <c r="B124" s="25">
        <v>28925</v>
      </c>
      <c r="C124" s="23">
        <v>202.48</v>
      </c>
      <c r="D124" s="23">
        <v>200.78</v>
      </c>
      <c r="E124" s="23">
        <v>1.69999999999999</v>
      </c>
      <c r="F124" s="23">
        <v>202.48</v>
      </c>
      <c r="G124" s="23">
        <v>0</v>
      </c>
      <c r="H124" s="23">
        <v>184</v>
      </c>
      <c r="I124" s="23">
        <f t="shared" si="2"/>
        <v>20.18</v>
      </c>
      <c r="J124" s="23">
        <v>9.45</v>
      </c>
      <c r="K124" s="23">
        <v>10.73</v>
      </c>
      <c r="L124" s="27"/>
    </row>
    <row r="125" s="1" customFormat="1" spans="1:12">
      <c r="A125" s="21" t="s">
        <v>135</v>
      </c>
      <c r="B125" s="25">
        <v>11946</v>
      </c>
      <c r="C125" s="23">
        <v>83.62</v>
      </c>
      <c r="D125" s="23">
        <v>82.32</v>
      </c>
      <c r="E125" s="23">
        <v>1.30000000000001</v>
      </c>
      <c r="F125" s="23">
        <v>83.62</v>
      </c>
      <c r="G125" s="23">
        <v>0</v>
      </c>
      <c r="H125" s="23">
        <v>76</v>
      </c>
      <c r="I125" s="23">
        <f t="shared" si="2"/>
        <v>8.92000000000002</v>
      </c>
      <c r="J125" s="23">
        <v>4.18</v>
      </c>
      <c r="K125" s="23">
        <v>4.74000000000002</v>
      </c>
      <c r="L125" s="27"/>
    </row>
    <row r="126" s="2" customFormat="1" spans="1:16383">
      <c r="A126" s="17" t="s">
        <v>136</v>
      </c>
      <c r="B126" s="20">
        <v>166317</v>
      </c>
      <c r="C126" s="19">
        <v>1207.59</v>
      </c>
      <c r="D126" s="19">
        <v>1054.32</v>
      </c>
      <c r="E126" s="19">
        <v>153.27</v>
      </c>
      <c r="F126" s="19">
        <v>1207.59</v>
      </c>
      <c r="G126" s="19">
        <v>0</v>
      </c>
      <c r="H126" s="19">
        <v>969</v>
      </c>
      <c r="I126" s="19">
        <f t="shared" si="2"/>
        <v>391.86</v>
      </c>
      <c r="J126" s="19">
        <v>183.46</v>
      </c>
      <c r="K126" s="19">
        <v>208.4</v>
      </c>
      <c r="L126" s="16"/>
      <c r="XEH126" s="28"/>
      <c r="XEI126" s="28"/>
      <c r="XEJ126" s="28"/>
      <c r="XEK126" s="28"/>
      <c r="XEL126" s="28"/>
      <c r="XEM126" s="28"/>
      <c r="XEN126" s="28"/>
      <c r="XEO126" s="28"/>
      <c r="XEP126" s="28"/>
      <c r="XEQ126" s="28"/>
      <c r="XER126" s="28"/>
      <c r="XES126" s="28"/>
      <c r="XET126" s="28"/>
      <c r="XEU126" s="28"/>
      <c r="XEV126" s="28"/>
      <c r="XEW126" s="28"/>
      <c r="XEX126" s="28"/>
      <c r="XEY126" s="28"/>
      <c r="XEZ126" s="28"/>
      <c r="XFA126" s="28"/>
      <c r="XFB126" s="28"/>
      <c r="XFC126" s="28"/>
    </row>
    <row r="127" s="1" customFormat="1" spans="1:12">
      <c r="A127" s="21" t="s">
        <v>137</v>
      </c>
      <c r="B127" s="22">
        <v>41030</v>
      </c>
      <c r="C127" s="23">
        <v>287.21</v>
      </c>
      <c r="D127" s="23">
        <v>262.05</v>
      </c>
      <c r="E127" s="23">
        <v>25.16</v>
      </c>
      <c r="F127" s="23">
        <v>287.21</v>
      </c>
      <c r="G127" s="23">
        <v>0</v>
      </c>
      <c r="H127" s="23">
        <v>241</v>
      </c>
      <c r="I127" s="23">
        <f t="shared" si="2"/>
        <v>71.37</v>
      </c>
      <c r="J127" s="23">
        <v>33.41</v>
      </c>
      <c r="K127" s="23">
        <v>37.96</v>
      </c>
      <c r="L127" s="27"/>
    </row>
    <row r="128" s="1" customFormat="1" spans="1:12">
      <c r="A128" s="24" t="s">
        <v>138</v>
      </c>
      <c r="B128" s="25">
        <v>10140</v>
      </c>
      <c r="C128" s="23">
        <v>70.98</v>
      </c>
      <c r="D128" s="23">
        <v>68.51</v>
      </c>
      <c r="E128" s="23">
        <v>2.47</v>
      </c>
      <c r="F128" s="23">
        <v>70.98</v>
      </c>
      <c r="G128" s="23">
        <v>0</v>
      </c>
      <c r="H128" s="23">
        <v>63</v>
      </c>
      <c r="I128" s="23">
        <f t="shared" si="2"/>
        <v>10.45</v>
      </c>
      <c r="J128" s="23">
        <v>4.89</v>
      </c>
      <c r="K128" s="23">
        <v>5.56</v>
      </c>
      <c r="L128" s="27"/>
    </row>
    <row r="129" s="1" customFormat="1" spans="1:12">
      <c r="A129" s="24" t="s">
        <v>139</v>
      </c>
      <c r="B129" s="25">
        <v>30890</v>
      </c>
      <c r="C129" s="23">
        <v>216.23</v>
      </c>
      <c r="D129" s="23">
        <v>193.54</v>
      </c>
      <c r="E129" s="23">
        <v>22.69</v>
      </c>
      <c r="F129" s="23">
        <v>216.23</v>
      </c>
      <c r="G129" s="23">
        <v>0</v>
      </c>
      <c r="H129" s="23">
        <v>178</v>
      </c>
      <c r="I129" s="23">
        <f t="shared" si="2"/>
        <v>60.92</v>
      </c>
      <c r="J129" s="23">
        <v>28.52</v>
      </c>
      <c r="K129" s="23">
        <v>32.4</v>
      </c>
      <c r="L129" s="27"/>
    </row>
    <row r="130" s="1" customFormat="1" spans="1:12">
      <c r="A130" s="21" t="s">
        <v>140</v>
      </c>
      <c r="B130" s="25">
        <v>36233</v>
      </c>
      <c r="C130" s="23">
        <v>253.63</v>
      </c>
      <c r="D130" s="23">
        <v>237.13</v>
      </c>
      <c r="E130" s="23">
        <v>16.5</v>
      </c>
      <c r="F130" s="23">
        <v>253.63</v>
      </c>
      <c r="G130" s="23">
        <v>0</v>
      </c>
      <c r="H130" s="23">
        <v>218</v>
      </c>
      <c r="I130" s="23">
        <f t="shared" si="2"/>
        <v>52.13</v>
      </c>
      <c r="J130" s="23">
        <v>24.41</v>
      </c>
      <c r="K130" s="23">
        <v>27.72</v>
      </c>
      <c r="L130" s="27"/>
    </row>
    <row r="131" s="1" customFormat="1" spans="1:12">
      <c r="A131" s="21" t="s">
        <v>141</v>
      </c>
      <c r="B131" s="25">
        <v>19324</v>
      </c>
      <c r="C131" s="23">
        <v>135.27</v>
      </c>
      <c r="D131" s="23">
        <v>123.52</v>
      </c>
      <c r="E131" s="23">
        <v>11.75</v>
      </c>
      <c r="F131" s="23">
        <v>135.27</v>
      </c>
      <c r="G131" s="23">
        <v>0</v>
      </c>
      <c r="H131" s="23">
        <v>113</v>
      </c>
      <c r="I131" s="23">
        <f t="shared" si="2"/>
        <v>34.02</v>
      </c>
      <c r="J131" s="23">
        <v>15.93</v>
      </c>
      <c r="K131" s="23">
        <v>18.09</v>
      </c>
      <c r="L131" s="27"/>
    </row>
    <row r="132" s="1" customFormat="1" spans="1:12">
      <c r="A132" s="21" t="s">
        <v>142</v>
      </c>
      <c r="B132" s="25">
        <v>21269</v>
      </c>
      <c r="C132" s="23">
        <v>148.88</v>
      </c>
      <c r="D132" s="23">
        <v>142.51</v>
      </c>
      <c r="E132" s="23">
        <v>6.37</v>
      </c>
      <c r="F132" s="23">
        <v>148.88</v>
      </c>
      <c r="G132" s="23">
        <v>0</v>
      </c>
      <c r="H132" s="23">
        <v>131</v>
      </c>
      <c r="I132" s="23">
        <f t="shared" si="2"/>
        <v>24.25</v>
      </c>
      <c r="J132" s="23">
        <v>11.35</v>
      </c>
      <c r="K132" s="23">
        <v>12.9</v>
      </c>
      <c r="L132" s="27"/>
    </row>
    <row r="133" s="1" customFormat="1" spans="1:12">
      <c r="A133" s="21" t="s">
        <v>143</v>
      </c>
      <c r="B133" s="25">
        <v>34003</v>
      </c>
      <c r="C133" s="23">
        <v>238.02</v>
      </c>
      <c r="D133" s="23">
        <v>168.37</v>
      </c>
      <c r="E133" s="23">
        <v>69.65</v>
      </c>
      <c r="F133" s="23">
        <v>238.02</v>
      </c>
      <c r="G133" s="23">
        <v>0</v>
      </c>
      <c r="H133" s="23">
        <v>155</v>
      </c>
      <c r="I133" s="23">
        <f t="shared" si="2"/>
        <v>152.67</v>
      </c>
      <c r="J133" s="23">
        <v>71.48</v>
      </c>
      <c r="K133" s="23">
        <v>81.19</v>
      </c>
      <c r="L133" s="27"/>
    </row>
    <row r="134" s="1" customFormat="1" spans="1:12">
      <c r="A134" s="21" t="s">
        <v>144</v>
      </c>
      <c r="B134" s="25">
        <v>14458</v>
      </c>
      <c r="C134" s="23">
        <v>144.58</v>
      </c>
      <c r="D134" s="23">
        <v>120.74</v>
      </c>
      <c r="E134" s="23">
        <v>23.84</v>
      </c>
      <c r="F134" s="23">
        <v>144.58</v>
      </c>
      <c r="G134" s="23">
        <v>0</v>
      </c>
      <c r="H134" s="23">
        <v>111</v>
      </c>
      <c r="I134" s="23">
        <f t="shared" si="2"/>
        <v>57.42</v>
      </c>
      <c r="J134" s="23">
        <v>26.88</v>
      </c>
      <c r="K134" s="23">
        <v>30.54</v>
      </c>
      <c r="L134" s="27"/>
    </row>
    <row r="135" s="2" customFormat="1" spans="1:16383">
      <c r="A135" s="17" t="s">
        <v>145</v>
      </c>
      <c r="B135" s="20">
        <v>16479</v>
      </c>
      <c r="C135" s="19">
        <v>82.41</v>
      </c>
      <c r="D135" s="19">
        <v>74.23</v>
      </c>
      <c r="E135" s="19">
        <v>8.18</v>
      </c>
      <c r="F135" s="19">
        <v>82.41</v>
      </c>
      <c r="G135" s="19">
        <v>0</v>
      </c>
      <c r="H135" s="19">
        <v>68</v>
      </c>
      <c r="I135" s="19">
        <f t="shared" ref="I135:I198" si="3">E135+F135+G135-H135</f>
        <v>22.59</v>
      </c>
      <c r="J135" s="19">
        <v>10.57</v>
      </c>
      <c r="K135" s="19">
        <v>12.02</v>
      </c>
      <c r="L135" s="16"/>
      <c r="XEH135" s="28"/>
      <c r="XEI135" s="28"/>
      <c r="XEJ135" s="28"/>
      <c r="XEK135" s="28"/>
      <c r="XEL135" s="28"/>
      <c r="XEM135" s="28"/>
      <c r="XEN135" s="28"/>
      <c r="XEO135" s="28"/>
      <c r="XEP135" s="28"/>
      <c r="XEQ135" s="28"/>
      <c r="XER135" s="28"/>
      <c r="XES135" s="28"/>
      <c r="XET135" s="28"/>
      <c r="XEU135" s="28"/>
      <c r="XEV135" s="28"/>
      <c r="XEW135" s="28"/>
      <c r="XEX135" s="28"/>
      <c r="XEY135" s="28"/>
      <c r="XEZ135" s="28"/>
      <c r="XFA135" s="28"/>
      <c r="XFB135" s="28"/>
      <c r="XFC135" s="28"/>
    </row>
    <row r="136" s="1" customFormat="1" spans="1:12">
      <c r="A136" s="21" t="s">
        <v>146</v>
      </c>
      <c r="B136" s="22">
        <v>5010</v>
      </c>
      <c r="C136" s="23">
        <v>25.05</v>
      </c>
      <c r="D136" s="23">
        <v>23.8</v>
      </c>
      <c r="E136" s="23">
        <v>1.25</v>
      </c>
      <c r="F136" s="23">
        <v>25.05</v>
      </c>
      <c r="G136" s="23">
        <v>0</v>
      </c>
      <c r="H136" s="23">
        <v>22</v>
      </c>
      <c r="I136" s="23">
        <f t="shared" si="3"/>
        <v>4.3</v>
      </c>
      <c r="J136" s="23">
        <v>2.01</v>
      </c>
      <c r="K136" s="23">
        <v>2.29</v>
      </c>
      <c r="L136" s="27"/>
    </row>
    <row r="137" s="1" customFormat="1" spans="1:12">
      <c r="A137" s="24" t="s">
        <v>147</v>
      </c>
      <c r="B137" s="25">
        <v>2594</v>
      </c>
      <c r="C137" s="23">
        <v>12.97</v>
      </c>
      <c r="D137" s="23">
        <v>12.37</v>
      </c>
      <c r="E137" s="23">
        <v>0.600000000000001</v>
      </c>
      <c r="F137" s="23">
        <v>12.97</v>
      </c>
      <c r="G137" s="23">
        <v>0</v>
      </c>
      <c r="H137" s="23">
        <v>11</v>
      </c>
      <c r="I137" s="23">
        <f t="shared" si="3"/>
        <v>2.57</v>
      </c>
      <c r="J137" s="23">
        <v>1.2</v>
      </c>
      <c r="K137" s="23">
        <v>1.37</v>
      </c>
      <c r="L137" s="27"/>
    </row>
    <row r="138" s="1" customFormat="1" spans="1:12">
      <c r="A138" s="24" t="s">
        <v>148</v>
      </c>
      <c r="B138" s="25">
        <v>2416</v>
      </c>
      <c r="C138" s="23">
        <v>12.08</v>
      </c>
      <c r="D138" s="23">
        <v>11.43</v>
      </c>
      <c r="E138" s="23">
        <v>0.65</v>
      </c>
      <c r="F138" s="23">
        <v>12.08</v>
      </c>
      <c r="G138" s="23">
        <v>0</v>
      </c>
      <c r="H138" s="23">
        <v>11</v>
      </c>
      <c r="I138" s="23">
        <f t="shared" si="3"/>
        <v>1.73</v>
      </c>
      <c r="J138" s="23">
        <v>0.81</v>
      </c>
      <c r="K138" s="23">
        <v>0.92</v>
      </c>
      <c r="L138" s="27"/>
    </row>
    <row r="139" s="1" customFormat="1" spans="1:12">
      <c r="A139" s="21" t="s">
        <v>149</v>
      </c>
      <c r="B139" s="25">
        <v>1697</v>
      </c>
      <c r="C139" s="23">
        <v>8.49</v>
      </c>
      <c r="D139" s="23">
        <v>8.24</v>
      </c>
      <c r="E139" s="23">
        <v>0.25</v>
      </c>
      <c r="F139" s="23">
        <v>8.49</v>
      </c>
      <c r="G139" s="23">
        <v>0</v>
      </c>
      <c r="H139" s="23">
        <v>8</v>
      </c>
      <c r="I139" s="23">
        <f t="shared" si="3"/>
        <v>0.74</v>
      </c>
      <c r="J139" s="23">
        <v>0.35</v>
      </c>
      <c r="K139" s="23">
        <v>0.39</v>
      </c>
      <c r="L139" s="27"/>
    </row>
    <row r="140" s="1" customFormat="1" spans="1:12">
      <c r="A140" s="21" t="s">
        <v>150</v>
      </c>
      <c r="B140" s="25">
        <v>3254</v>
      </c>
      <c r="C140" s="23">
        <v>16.27</v>
      </c>
      <c r="D140" s="23">
        <v>13.91</v>
      </c>
      <c r="E140" s="23">
        <v>2.36</v>
      </c>
      <c r="F140" s="23">
        <v>16.27</v>
      </c>
      <c r="G140" s="23">
        <v>0</v>
      </c>
      <c r="H140" s="23">
        <v>13</v>
      </c>
      <c r="I140" s="23">
        <f t="shared" si="3"/>
        <v>5.63</v>
      </c>
      <c r="J140" s="23">
        <v>2.64</v>
      </c>
      <c r="K140" s="23">
        <v>2.99</v>
      </c>
      <c r="L140" s="27"/>
    </row>
    <row r="141" s="1" customFormat="1" spans="1:12">
      <c r="A141" s="21" t="s">
        <v>151</v>
      </c>
      <c r="B141" s="25">
        <v>1658</v>
      </c>
      <c r="C141" s="23">
        <v>8.29</v>
      </c>
      <c r="D141" s="23">
        <v>7.99</v>
      </c>
      <c r="E141" s="23">
        <v>0.299999999999999</v>
      </c>
      <c r="F141" s="23">
        <v>8.29</v>
      </c>
      <c r="G141" s="23">
        <v>0</v>
      </c>
      <c r="H141" s="23">
        <v>7</v>
      </c>
      <c r="I141" s="23">
        <f t="shared" si="3"/>
        <v>1.59</v>
      </c>
      <c r="J141" s="23">
        <v>0.74</v>
      </c>
      <c r="K141" s="23">
        <v>0.849999999999998</v>
      </c>
      <c r="L141" s="27"/>
    </row>
    <row r="142" s="1" customFormat="1" spans="1:12">
      <c r="A142" s="21" t="s">
        <v>152</v>
      </c>
      <c r="B142" s="25">
        <v>2191</v>
      </c>
      <c r="C142" s="23">
        <v>10.96</v>
      </c>
      <c r="D142" s="23">
        <v>10.18</v>
      </c>
      <c r="E142" s="23">
        <v>0.780000000000001</v>
      </c>
      <c r="F142" s="23">
        <v>10.96</v>
      </c>
      <c r="G142" s="23">
        <v>0</v>
      </c>
      <c r="H142" s="23">
        <v>9</v>
      </c>
      <c r="I142" s="23">
        <f t="shared" si="3"/>
        <v>2.74</v>
      </c>
      <c r="J142" s="23">
        <v>1.28</v>
      </c>
      <c r="K142" s="23">
        <v>1.46</v>
      </c>
      <c r="L142" s="27"/>
    </row>
    <row r="143" s="1" customFormat="1" spans="1:12">
      <c r="A143" s="21" t="s">
        <v>153</v>
      </c>
      <c r="B143" s="25">
        <v>1655</v>
      </c>
      <c r="C143" s="23">
        <v>8.28</v>
      </c>
      <c r="D143" s="23">
        <v>7.91</v>
      </c>
      <c r="E143" s="23">
        <v>0.369999999999999</v>
      </c>
      <c r="F143" s="23">
        <v>8.28</v>
      </c>
      <c r="G143" s="23">
        <v>0</v>
      </c>
      <c r="H143" s="23">
        <v>7</v>
      </c>
      <c r="I143" s="23">
        <f t="shared" si="3"/>
        <v>1.65</v>
      </c>
      <c r="J143" s="23">
        <v>0.77</v>
      </c>
      <c r="K143" s="23">
        <v>0.879999999999999</v>
      </c>
      <c r="L143" s="27"/>
    </row>
    <row r="144" s="1" customFormat="1" spans="1:12">
      <c r="A144" s="21" t="s">
        <v>154</v>
      </c>
      <c r="B144" s="25">
        <v>1014</v>
      </c>
      <c r="C144" s="23">
        <v>5.07</v>
      </c>
      <c r="D144" s="23">
        <v>2.2</v>
      </c>
      <c r="E144" s="23">
        <v>2.87</v>
      </c>
      <c r="F144" s="23">
        <v>5.07</v>
      </c>
      <c r="G144" s="23">
        <v>0</v>
      </c>
      <c r="H144" s="23">
        <v>2</v>
      </c>
      <c r="I144" s="23">
        <f t="shared" si="3"/>
        <v>5.94</v>
      </c>
      <c r="J144" s="23">
        <v>2.78</v>
      </c>
      <c r="K144" s="23">
        <v>3.16</v>
      </c>
      <c r="L144" s="27"/>
    </row>
    <row r="145" s="2" customFormat="1" spans="1:16383">
      <c r="A145" s="17" t="s">
        <v>155</v>
      </c>
      <c r="B145" s="20">
        <v>178324</v>
      </c>
      <c r="C145" s="19">
        <v>1476.37</v>
      </c>
      <c r="D145" s="19">
        <v>1323.59</v>
      </c>
      <c r="E145" s="19">
        <v>152.78</v>
      </c>
      <c r="F145" s="19">
        <v>1476.37</v>
      </c>
      <c r="G145" s="19">
        <v>0</v>
      </c>
      <c r="H145" s="19">
        <v>1215</v>
      </c>
      <c r="I145" s="19">
        <f t="shared" si="3"/>
        <v>414.15</v>
      </c>
      <c r="J145" s="19">
        <v>164.9</v>
      </c>
      <c r="K145" s="19">
        <v>249.25</v>
      </c>
      <c r="L145" s="16"/>
      <c r="XEH145" s="28"/>
      <c r="XEI145" s="28"/>
      <c r="XEJ145" s="28"/>
      <c r="XEK145" s="28"/>
      <c r="XEL145" s="28"/>
      <c r="XEM145" s="28"/>
      <c r="XEN145" s="28"/>
      <c r="XEO145" s="28"/>
      <c r="XEP145" s="28"/>
      <c r="XEQ145" s="28"/>
      <c r="XER145" s="28"/>
      <c r="XES145" s="28"/>
      <c r="XET145" s="28"/>
      <c r="XEU145" s="28"/>
      <c r="XEV145" s="28"/>
      <c r="XEW145" s="28"/>
      <c r="XEX145" s="28"/>
      <c r="XEY145" s="28"/>
      <c r="XEZ145" s="28"/>
      <c r="XFA145" s="28"/>
      <c r="XFB145" s="28"/>
      <c r="XFC145" s="28"/>
    </row>
    <row r="146" s="1" customFormat="1" spans="1:12">
      <c r="A146" s="21" t="s">
        <v>156</v>
      </c>
      <c r="B146" s="22">
        <v>73466</v>
      </c>
      <c r="C146" s="23">
        <v>514.26</v>
      </c>
      <c r="D146" s="23">
        <v>399.62</v>
      </c>
      <c r="E146" s="23">
        <v>114.64</v>
      </c>
      <c r="F146" s="23">
        <v>514.26</v>
      </c>
      <c r="G146" s="23">
        <v>0</v>
      </c>
      <c r="H146" s="23">
        <v>367</v>
      </c>
      <c r="I146" s="23">
        <f t="shared" si="3"/>
        <v>261.9</v>
      </c>
      <c r="J146" s="23">
        <v>122.62</v>
      </c>
      <c r="K146" s="23">
        <v>139.28</v>
      </c>
      <c r="L146" s="27"/>
    </row>
    <row r="147" s="1" customFormat="1" spans="1:12">
      <c r="A147" s="24" t="s">
        <v>157</v>
      </c>
      <c r="B147" s="25">
        <v>43189</v>
      </c>
      <c r="C147" s="23">
        <v>302.32</v>
      </c>
      <c r="D147" s="23">
        <v>273.33</v>
      </c>
      <c r="E147" s="23">
        <v>28.99</v>
      </c>
      <c r="F147" s="23">
        <v>302.32</v>
      </c>
      <c r="G147" s="23">
        <v>0</v>
      </c>
      <c r="H147" s="23">
        <v>251</v>
      </c>
      <c r="I147" s="23">
        <f t="shared" si="3"/>
        <v>80.31</v>
      </c>
      <c r="J147" s="23">
        <v>37.6</v>
      </c>
      <c r="K147" s="23">
        <v>42.71</v>
      </c>
      <c r="L147" s="27"/>
    </row>
    <row r="148" s="1" customFormat="1" spans="1:12">
      <c r="A148" s="24" t="s">
        <v>158</v>
      </c>
      <c r="B148" s="25">
        <v>30277</v>
      </c>
      <c r="C148" s="23">
        <v>211.94</v>
      </c>
      <c r="D148" s="23">
        <v>126.29</v>
      </c>
      <c r="E148" s="23">
        <v>85.65</v>
      </c>
      <c r="F148" s="23">
        <v>211.94</v>
      </c>
      <c r="G148" s="23">
        <v>0</v>
      </c>
      <c r="H148" s="23">
        <v>116</v>
      </c>
      <c r="I148" s="23">
        <f t="shared" si="3"/>
        <v>181.59</v>
      </c>
      <c r="J148" s="23">
        <v>85.02</v>
      </c>
      <c r="K148" s="23">
        <v>96.57</v>
      </c>
      <c r="L148" s="27"/>
    </row>
    <row r="149" s="1" customFormat="1" spans="1:12">
      <c r="A149" s="21" t="s">
        <v>159</v>
      </c>
      <c r="B149" s="25">
        <v>38130</v>
      </c>
      <c r="C149" s="23">
        <v>381.3</v>
      </c>
      <c r="D149" s="23">
        <v>426.13</v>
      </c>
      <c r="E149" s="23">
        <v>-44.83</v>
      </c>
      <c r="F149" s="23">
        <v>381.3</v>
      </c>
      <c r="G149" s="23">
        <v>0</v>
      </c>
      <c r="H149" s="23">
        <v>391</v>
      </c>
      <c r="I149" s="23">
        <f t="shared" si="3"/>
        <v>-54.53</v>
      </c>
      <c r="J149" s="23">
        <v>-54.53</v>
      </c>
      <c r="K149" s="23">
        <v>0</v>
      </c>
      <c r="L149" s="27"/>
    </row>
    <row r="150" s="1" customFormat="1" spans="1:12">
      <c r="A150" s="21" t="s">
        <v>160</v>
      </c>
      <c r="B150" s="25">
        <v>28823</v>
      </c>
      <c r="C150" s="23">
        <v>201.76</v>
      </c>
      <c r="D150" s="23">
        <v>147.18</v>
      </c>
      <c r="E150" s="23">
        <v>54.58</v>
      </c>
      <c r="F150" s="23">
        <v>201.76</v>
      </c>
      <c r="G150" s="23">
        <v>0</v>
      </c>
      <c r="H150" s="23">
        <v>135</v>
      </c>
      <c r="I150" s="23">
        <f t="shared" si="3"/>
        <v>121.34</v>
      </c>
      <c r="J150" s="23">
        <v>56.81</v>
      </c>
      <c r="K150" s="23">
        <v>64.53</v>
      </c>
      <c r="L150" s="27"/>
    </row>
    <row r="151" s="1" customFormat="1" spans="1:12">
      <c r="A151" s="21" t="s">
        <v>161</v>
      </c>
      <c r="B151" s="25">
        <v>37905</v>
      </c>
      <c r="C151" s="23">
        <v>379.05</v>
      </c>
      <c r="D151" s="23">
        <v>350.66</v>
      </c>
      <c r="E151" s="23">
        <v>28.39</v>
      </c>
      <c r="F151" s="23">
        <v>379.05</v>
      </c>
      <c r="G151" s="23">
        <v>0</v>
      </c>
      <c r="H151" s="23">
        <v>322</v>
      </c>
      <c r="I151" s="23">
        <f t="shared" si="3"/>
        <v>85.44</v>
      </c>
      <c r="J151" s="23">
        <v>40</v>
      </c>
      <c r="K151" s="23">
        <v>45.44</v>
      </c>
      <c r="L151" s="27"/>
    </row>
    <row r="152" s="2" customFormat="1" spans="1:16383">
      <c r="A152" s="17" t="s">
        <v>162</v>
      </c>
      <c r="B152" s="20">
        <v>59568</v>
      </c>
      <c r="C152" s="19">
        <v>297.85</v>
      </c>
      <c r="D152" s="19">
        <v>286.3</v>
      </c>
      <c r="E152" s="19">
        <v>11.55</v>
      </c>
      <c r="F152" s="19">
        <v>297.85</v>
      </c>
      <c r="G152" s="19">
        <v>0</v>
      </c>
      <c r="H152" s="19">
        <v>263</v>
      </c>
      <c r="I152" s="19">
        <f t="shared" si="3"/>
        <v>46.4</v>
      </c>
      <c r="J152" s="19">
        <v>21.72</v>
      </c>
      <c r="K152" s="19">
        <v>24.68</v>
      </c>
      <c r="L152" s="16"/>
      <c r="XEH152" s="28"/>
      <c r="XEI152" s="28"/>
      <c r="XEJ152" s="28"/>
      <c r="XEK152" s="28"/>
      <c r="XEL152" s="28"/>
      <c r="XEM152" s="28"/>
      <c r="XEN152" s="28"/>
      <c r="XEO152" s="28"/>
      <c r="XEP152" s="28"/>
      <c r="XEQ152" s="28"/>
      <c r="XER152" s="28"/>
      <c r="XES152" s="28"/>
      <c r="XET152" s="28"/>
      <c r="XEU152" s="28"/>
      <c r="XEV152" s="28"/>
      <c r="XEW152" s="28"/>
      <c r="XEX152" s="28"/>
      <c r="XEY152" s="28"/>
      <c r="XEZ152" s="28"/>
      <c r="XFA152" s="28"/>
      <c r="XFB152" s="28"/>
      <c r="XFC152" s="28"/>
    </row>
    <row r="153" s="1" customFormat="1" spans="1:12">
      <c r="A153" s="21" t="s">
        <v>163</v>
      </c>
      <c r="B153" s="22">
        <v>18895</v>
      </c>
      <c r="C153" s="23">
        <v>94.48</v>
      </c>
      <c r="D153" s="23">
        <v>91.16</v>
      </c>
      <c r="E153" s="23">
        <v>3.32000000000001</v>
      </c>
      <c r="F153" s="23">
        <v>94.48</v>
      </c>
      <c r="G153" s="23">
        <v>0</v>
      </c>
      <c r="H153" s="23">
        <v>84</v>
      </c>
      <c r="I153" s="23">
        <f t="shared" si="3"/>
        <v>13.8</v>
      </c>
      <c r="J153" s="23">
        <v>6.46</v>
      </c>
      <c r="K153" s="23">
        <v>7.34000000000001</v>
      </c>
      <c r="L153" s="27"/>
    </row>
    <row r="154" s="1" customFormat="1" spans="1:12">
      <c r="A154" s="24" t="s">
        <v>164</v>
      </c>
      <c r="B154" s="25">
        <v>18895</v>
      </c>
      <c r="C154" s="23">
        <v>94.48</v>
      </c>
      <c r="D154" s="23">
        <v>91.16</v>
      </c>
      <c r="E154" s="23">
        <v>3.32000000000001</v>
      </c>
      <c r="F154" s="23">
        <v>94.48</v>
      </c>
      <c r="G154" s="23">
        <v>0</v>
      </c>
      <c r="H154" s="23">
        <v>84</v>
      </c>
      <c r="I154" s="23">
        <f t="shared" si="3"/>
        <v>13.8</v>
      </c>
      <c r="J154" s="23">
        <v>6.46</v>
      </c>
      <c r="K154" s="23">
        <v>7.34000000000001</v>
      </c>
      <c r="L154" s="27"/>
    </row>
    <row r="155" s="1" customFormat="1" spans="1:12">
      <c r="A155" s="24" t="s">
        <v>165</v>
      </c>
      <c r="B155" s="25">
        <v>28533</v>
      </c>
      <c r="C155" s="23">
        <v>142.67</v>
      </c>
      <c r="D155" s="23">
        <v>135.49</v>
      </c>
      <c r="E155" s="23">
        <v>7.17999999999998</v>
      </c>
      <c r="F155" s="23">
        <v>142.67</v>
      </c>
      <c r="G155" s="23">
        <v>0</v>
      </c>
      <c r="H155" s="23">
        <v>124</v>
      </c>
      <c r="I155" s="23">
        <f t="shared" si="3"/>
        <v>25.85</v>
      </c>
      <c r="J155" s="23">
        <v>12.1</v>
      </c>
      <c r="K155" s="23">
        <v>13.75</v>
      </c>
      <c r="L155" s="27"/>
    </row>
    <row r="156" s="1" customFormat="1" spans="1:12">
      <c r="A156" s="24" t="s">
        <v>166</v>
      </c>
      <c r="B156" s="25">
        <v>12140</v>
      </c>
      <c r="C156" s="23">
        <v>60.7</v>
      </c>
      <c r="D156" s="23">
        <v>59.65</v>
      </c>
      <c r="E156" s="23">
        <v>1.05</v>
      </c>
      <c r="F156" s="23">
        <v>60.7</v>
      </c>
      <c r="G156" s="23">
        <v>0</v>
      </c>
      <c r="H156" s="23">
        <v>55</v>
      </c>
      <c r="I156" s="23">
        <f t="shared" si="3"/>
        <v>6.75</v>
      </c>
      <c r="J156" s="23">
        <v>3.16</v>
      </c>
      <c r="K156" s="23">
        <v>3.59000000000001</v>
      </c>
      <c r="L156" s="27"/>
    </row>
    <row r="157" s="2" customFormat="1" spans="1:16383">
      <c r="A157" s="17" t="s">
        <v>167</v>
      </c>
      <c r="B157" s="20">
        <v>53951</v>
      </c>
      <c r="C157" s="19">
        <v>539.51</v>
      </c>
      <c r="D157" s="19">
        <v>552.19</v>
      </c>
      <c r="E157" s="19">
        <v>-12.68</v>
      </c>
      <c r="F157" s="19">
        <v>539.51</v>
      </c>
      <c r="G157" s="19">
        <v>0</v>
      </c>
      <c r="H157" s="19">
        <v>507</v>
      </c>
      <c r="I157" s="19">
        <f t="shared" si="3"/>
        <v>19.83</v>
      </c>
      <c r="J157" s="19">
        <v>-21.1</v>
      </c>
      <c r="K157" s="19">
        <v>40.93</v>
      </c>
      <c r="L157" s="16"/>
      <c r="XEH157" s="28"/>
      <c r="XEI157" s="28"/>
      <c r="XEJ157" s="28"/>
      <c r="XEK157" s="28"/>
      <c r="XEL157" s="28"/>
      <c r="XEM157" s="28"/>
      <c r="XEN157" s="28"/>
      <c r="XEO157" s="28"/>
      <c r="XEP157" s="28"/>
      <c r="XEQ157" s="28"/>
      <c r="XER157" s="28"/>
      <c r="XES157" s="28"/>
      <c r="XET157" s="28"/>
      <c r="XEU157" s="28"/>
      <c r="XEV157" s="28"/>
      <c r="XEW157" s="28"/>
      <c r="XEX157" s="28"/>
      <c r="XEY157" s="28"/>
      <c r="XEZ157" s="28"/>
      <c r="XFA157" s="28"/>
      <c r="XFB157" s="28"/>
      <c r="XFC157" s="28"/>
    </row>
    <row r="158" s="1" customFormat="1" spans="1:12">
      <c r="A158" s="24" t="s">
        <v>168</v>
      </c>
      <c r="B158" s="25">
        <v>2627</v>
      </c>
      <c r="C158" s="23">
        <v>26.27</v>
      </c>
      <c r="D158" s="23">
        <v>49.91</v>
      </c>
      <c r="E158" s="23">
        <v>-23.64</v>
      </c>
      <c r="F158" s="23">
        <v>26.27</v>
      </c>
      <c r="G158" s="23">
        <v>0</v>
      </c>
      <c r="H158" s="23">
        <v>45</v>
      </c>
      <c r="I158" s="23">
        <f t="shared" si="3"/>
        <v>-42.37</v>
      </c>
      <c r="J158" s="23">
        <v>-42.37</v>
      </c>
      <c r="K158" s="23">
        <v>0</v>
      </c>
      <c r="L158" s="27"/>
    </row>
    <row r="159" s="1" customFormat="1" spans="1:12">
      <c r="A159" s="24" t="s">
        <v>169</v>
      </c>
      <c r="B159" s="25">
        <v>1233</v>
      </c>
      <c r="C159" s="23">
        <v>12.33</v>
      </c>
      <c r="D159" s="23">
        <v>14.1</v>
      </c>
      <c r="E159" s="23">
        <v>-1.77</v>
      </c>
      <c r="F159" s="23">
        <v>12.33</v>
      </c>
      <c r="G159" s="23">
        <v>0</v>
      </c>
      <c r="H159" s="23">
        <v>13</v>
      </c>
      <c r="I159" s="23">
        <f t="shared" si="3"/>
        <v>-2.44</v>
      </c>
      <c r="J159" s="23">
        <v>-2.44</v>
      </c>
      <c r="K159" s="23">
        <v>0</v>
      </c>
      <c r="L159" s="27"/>
    </row>
    <row r="160" s="1" customFormat="1" spans="1:12">
      <c r="A160" s="24" t="s">
        <v>170</v>
      </c>
      <c r="B160" s="25">
        <v>588</v>
      </c>
      <c r="C160" s="23">
        <v>5.88</v>
      </c>
      <c r="D160" s="23">
        <v>6.09</v>
      </c>
      <c r="E160" s="23">
        <v>-0.21</v>
      </c>
      <c r="F160" s="23">
        <v>5.88</v>
      </c>
      <c r="G160" s="23">
        <v>0</v>
      </c>
      <c r="H160" s="23">
        <v>6</v>
      </c>
      <c r="I160" s="23">
        <f t="shared" si="3"/>
        <v>-0.33</v>
      </c>
      <c r="J160" s="23">
        <v>-0.33</v>
      </c>
      <c r="K160" s="23">
        <v>0</v>
      </c>
      <c r="L160" s="27"/>
    </row>
    <row r="161" s="1" customFormat="1" spans="1:12">
      <c r="A161" s="24" t="s">
        <v>171</v>
      </c>
      <c r="B161" s="25">
        <v>5632</v>
      </c>
      <c r="C161" s="23">
        <v>56.32</v>
      </c>
      <c r="D161" s="23">
        <v>63.71</v>
      </c>
      <c r="E161" s="23">
        <v>-7.39</v>
      </c>
      <c r="F161" s="23">
        <v>56.32</v>
      </c>
      <c r="G161" s="23">
        <v>0</v>
      </c>
      <c r="H161" s="23">
        <v>58</v>
      </c>
      <c r="I161" s="23">
        <f t="shared" si="3"/>
        <v>-9.07</v>
      </c>
      <c r="J161" s="23">
        <v>-9.07</v>
      </c>
      <c r="K161" s="23">
        <v>0</v>
      </c>
      <c r="L161" s="27"/>
    </row>
    <row r="162" s="1" customFormat="1" spans="1:12">
      <c r="A162" s="24" t="s">
        <v>172</v>
      </c>
      <c r="B162" s="25">
        <v>3049</v>
      </c>
      <c r="C162" s="23">
        <v>30.49</v>
      </c>
      <c r="D162" s="23">
        <v>30.97</v>
      </c>
      <c r="E162" s="23">
        <v>-0.48</v>
      </c>
      <c r="F162" s="23">
        <v>30.49</v>
      </c>
      <c r="G162" s="23">
        <v>0</v>
      </c>
      <c r="H162" s="23">
        <v>28</v>
      </c>
      <c r="I162" s="23">
        <f t="shared" si="3"/>
        <v>2.01</v>
      </c>
      <c r="J162" s="23">
        <v>0.94</v>
      </c>
      <c r="K162" s="23">
        <v>1.07</v>
      </c>
      <c r="L162" s="27"/>
    </row>
    <row r="163" s="1" customFormat="1" spans="1:12">
      <c r="A163" s="24" t="s">
        <v>173</v>
      </c>
      <c r="B163" s="25">
        <v>1015</v>
      </c>
      <c r="C163" s="23">
        <v>10.15</v>
      </c>
      <c r="D163" s="23">
        <v>8.35</v>
      </c>
      <c r="E163" s="23">
        <v>1.8</v>
      </c>
      <c r="F163" s="23">
        <v>10.15</v>
      </c>
      <c r="G163" s="23">
        <v>0</v>
      </c>
      <c r="H163" s="23">
        <v>8</v>
      </c>
      <c r="I163" s="23">
        <f t="shared" si="3"/>
        <v>3.95</v>
      </c>
      <c r="J163" s="23">
        <v>1.85</v>
      </c>
      <c r="K163" s="23">
        <v>2.1</v>
      </c>
      <c r="L163" s="27"/>
    </row>
    <row r="164" s="1" customFormat="1" spans="1:12">
      <c r="A164" s="24" t="s">
        <v>174</v>
      </c>
      <c r="B164" s="25">
        <v>728</v>
      </c>
      <c r="C164" s="23">
        <v>7.28</v>
      </c>
      <c r="D164" s="23">
        <v>5.24</v>
      </c>
      <c r="E164" s="23">
        <v>2.04</v>
      </c>
      <c r="F164" s="23">
        <v>7.28</v>
      </c>
      <c r="G164" s="23">
        <v>0</v>
      </c>
      <c r="H164" s="23">
        <v>5</v>
      </c>
      <c r="I164" s="23">
        <f t="shared" si="3"/>
        <v>4.32</v>
      </c>
      <c r="J164" s="23">
        <v>2.02</v>
      </c>
      <c r="K164" s="23">
        <v>2.3</v>
      </c>
      <c r="L164" s="27"/>
    </row>
    <row r="165" s="1" customFormat="1" spans="1:12">
      <c r="A165" s="24" t="s">
        <v>175</v>
      </c>
      <c r="B165" s="25">
        <v>876</v>
      </c>
      <c r="C165" s="23">
        <v>8.76</v>
      </c>
      <c r="D165" s="23">
        <v>10.44</v>
      </c>
      <c r="E165" s="23">
        <v>-1.68</v>
      </c>
      <c r="F165" s="23">
        <v>8.76</v>
      </c>
      <c r="G165" s="23">
        <v>0</v>
      </c>
      <c r="H165" s="23">
        <v>10</v>
      </c>
      <c r="I165" s="23">
        <f t="shared" si="3"/>
        <v>-2.92</v>
      </c>
      <c r="J165" s="23">
        <v>-2.92</v>
      </c>
      <c r="K165" s="23">
        <v>0</v>
      </c>
      <c r="L165" s="27"/>
    </row>
    <row r="166" s="1" customFormat="1" spans="1:12">
      <c r="A166" s="24" t="s">
        <v>176</v>
      </c>
      <c r="B166" s="25">
        <v>4134</v>
      </c>
      <c r="C166" s="23">
        <v>41.34</v>
      </c>
      <c r="D166" s="23">
        <v>37.41</v>
      </c>
      <c r="E166" s="23">
        <v>3.93000000000001</v>
      </c>
      <c r="F166" s="23">
        <v>41.34</v>
      </c>
      <c r="G166" s="23">
        <v>0</v>
      </c>
      <c r="H166" s="23">
        <v>34</v>
      </c>
      <c r="I166" s="23">
        <f t="shared" si="3"/>
        <v>11.27</v>
      </c>
      <c r="J166" s="23">
        <v>5.28</v>
      </c>
      <c r="K166" s="23">
        <v>5.99000000000001</v>
      </c>
      <c r="L166" s="27"/>
    </row>
    <row r="167" s="1" customFormat="1" spans="1:12">
      <c r="A167" s="24" t="s">
        <v>177</v>
      </c>
      <c r="B167" s="25">
        <v>13506</v>
      </c>
      <c r="C167" s="23">
        <v>135.06</v>
      </c>
      <c r="D167" s="23">
        <v>130.59</v>
      </c>
      <c r="E167" s="23">
        <v>4.47</v>
      </c>
      <c r="F167" s="23">
        <v>135.06</v>
      </c>
      <c r="G167" s="23">
        <v>0</v>
      </c>
      <c r="H167" s="23">
        <v>120</v>
      </c>
      <c r="I167" s="23">
        <f t="shared" si="3"/>
        <v>19.53</v>
      </c>
      <c r="J167" s="23">
        <v>9.14</v>
      </c>
      <c r="K167" s="23">
        <v>10.39</v>
      </c>
      <c r="L167" s="27"/>
    </row>
    <row r="168" s="1" customFormat="1" spans="1:12">
      <c r="A168" s="24" t="s">
        <v>178</v>
      </c>
      <c r="B168" s="25">
        <v>14800</v>
      </c>
      <c r="C168" s="23">
        <v>148</v>
      </c>
      <c r="D168" s="23">
        <v>138.99</v>
      </c>
      <c r="E168" s="23">
        <v>9.00999999999999</v>
      </c>
      <c r="F168" s="23">
        <v>148</v>
      </c>
      <c r="G168" s="23">
        <v>0</v>
      </c>
      <c r="H168" s="23">
        <v>128</v>
      </c>
      <c r="I168" s="23">
        <f t="shared" si="3"/>
        <v>29.01</v>
      </c>
      <c r="J168" s="23">
        <v>13.58</v>
      </c>
      <c r="K168" s="23">
        <v>15.43</v>
      </c>
      <c r="L168" s="27"/>
    </row>
    <row r="169" s="1" customFormat="1" spans="1:12">
      <c r="A169" s="24" t="s">
        <v>179</v>
      </c>
      <c r="B169" s="25">
        <v>2798</v>
      </c>
      <c r="C169" s="23">
        <v>27.98</v>
      </c>
      <c r="D169" s="23">
        <v>26.17</v>
      </c>
      <c r="E169" s="23">
        <v>1.81</v>
      </c>
      <c r="F169" s="23">
        <v>27.98</v>
      </c>
      <c r="G169" s="23">
        <v>0</v>
      </c>
      <c r="H169" s="23">
        <v>24</v>
      </c>
      <c r="I169" s="23">
        <f t="shared" si="3"/>
        <v>5.79</v>
      </c>
      <c r="J169" s="23">
        <v>2.71</v>
      </c>
      <c r="K169" s="23">
        <v>3.08</v>
      </c>
      <c r="L169" s="27"/>
    </row>
    <row r="170" s="1" customFormat="1" spans="1:12">
      <c r="A170" s="24" t="s">
        <v>180</v>
      </c>
      <c r="B170" s="25">
        <v>2965</v>
      </c>
      <c r="C170" s="23">
        <v>29.65</v>
      </c>
      <c r="D170" s="23">
        <v>30.22</v>
      </c>
      <c r="E170" s="23">
        <v>-0.57</v>
      </c>
      <c r="F170" s="23">
        <v>29.65</v>
      </c>
      <c r="G170" s="23">
        <v>0</v>
      </c>
      <c r="H170" s="23">
        <v>28</v>
      </c>
      <c r="I170" s="23">
        <f t="shared" si="3"/>
        <v>1.08</v>
      </c>
      <c r="J170" s="23">
        <v>0.51</v>
      </c>
      <c r="K170" s="23">
        <v>0.569999999999998</v>
      </c>
      <c r="L170" s="27"/>
    </row>
    <row r="171" s="2" customFormat="1" spans="1:16383">
      <c r="A171" s="17" t="s">
        <v>181</v>
      </c>
      <c r="B171" s="20">
        <v>99060</v>
      </c>
      <c r="C171" s="19">
        <v>990.6</v>
      </c>
      <c r="D171" s="19">
        <v>854.76</v>
      </c>
      <c r="E171" s="19">
        <v>135.84</v>
      </c>
      <c r="F171" s="19">
        <v>990.6</v>
      </c>
      <c r="G171" s="19">
        <v>0</v>
      </c>
      <c r="H171" s="19">
        <v>785</v>
      </c>
      <c r="I171" s="19">
        <f t="shared" si="3"/>
        <v>341.44</v>
      </c>
      <c r="J171" s="19">
        <v>159.87</v>
      </c>
      <c r="K171" s="19">
        <v>181.57</v>
      </c>
      <c r="L171" s="16"/>
      <c r="XEH171" s="28"/>
      <c r="XEI171" s="28"/>
      <c r="XEJ171" s="28"/>
      <c r="XEK171" s="28"/>
      <c r="XEL171" s="28"/>
      <c r="XEM171" s="28"/>
      <c r="XEN171" s="28"/>
      <c r="XEO171" s="28"/>
      <c r="XEP171" s="28"/>
      <c r="XEQ171" s="28"/>
      <c r="XER171" s="28"/>
      <c r="XES171" s="28"/>
      <c r="XET171" s="28"/>
      <c r="XEU171" s="28"/>
      <c r="XEV171" s="28"/>
      <c r="XEW171" s="28"/>
      <c r="XEX171" s="28"/>
      <c r="XEY171" s="28"/>
      <c r="XEZ171" s="28"/>
      <c r="XFA171" s="28"/>
      <c r="XFB171" s="28"/>
      <c r="XFC171" s="28"/>
    </row>
    <row r="172" s="1" customFormat="1" spans="1:12">
      <c r="A172" s="24" t="s">
        <v>182</v>
      </c>
      <c r="B172" s="25">
        <v>4205</v>
      </c>
      <c r="C172" s="23">
        <v>42.05</v>
      </c>
      <c r="D172" s="23">
        <v>33.68</v>
      </c>
      <c r="E172" s="23">
        <v>8.37</v>
      </c>
      <c r="F172" s="23">
        <v>42.05</v>
      </c>
      <c r="G172" s="23">
        <v>0</v>
      </c>
      <c r="H172" s="23">
        <v>31</v>
      </c>
      <c r="I172" s="23">
        <f t="shared" si="3"/>
        <v>19.42</v>
      </c>
      <c r="J172" s="23">
        <v>9.09</v>
      </c>
      <c r="K172" s="23">
        <v>10.33</v>
      </c>
      <c r="L172" s="27"/>
    </row>
    <row r="173" s="1" customFormat="1" spans="1:12">
      <c r="A173" s="24" t="s">
        <v>183</v>
      </c>
      <c r="B173" s="25">
        <v>1638</v>
      </c>
      <c r="C173" s="23">
        <v>16.38</v>
      </c>
      <c r="D173" s="23">
        <v>11.72</v>
      </c>
      <c r="E173" s="23">
        <v>4.66</v>
      </c>
      <c r="F173" s="23">
        <v>16.38</v>
      </c>
      <c r="G173" s="23">
        <v>0</v>
      </c>
      <c r="H173" s="23">
        <v>11</v>
      </c>
      <c r="I173" s="23">
        <f t="shared" si="3"/>
        <v>10.04</v>
      </c>
      <c r="J173" s="23">
        <v>4.7</v>
      </c>
      <c r="K173" s="23">
        <v>5.34</v>
      </c>
      <c r="L173" s="27"/>
    </row>
    <row r="174" s="1" customFormat="1" spans="1:12">
      <c r="A174" s="24" t="s">
        <v>184</v>
      </c>
      <c r="B174" s="25">
        <v>1456</v>
      </c>
      <c r="C174" s="23">
        <v>14.56</v>
      </c>
      <c r="D174" s="23">
        <v>9.56</v>
      </c>
      <c r="E174" s="23">
        <v>5</v>
      </c>
      <c r="F174" s="23">
        <v>14.56</v>
      </c>
      <c r="G174" s="23">
        <v>0</v>
      </c>
      <c r="H174" s="23">
        <v>9</v>
      </c>
      <c r="I174" s="23">
        <f t="shared" si="3"/>
        <v>10.56</v>
      </c>
      <c r="J174" s="23">
        <v>4.94</v>
      </c>
      <c r="K174" s="23">
        <v>5.62</v>
      </c>
      <c r="L174" s="27"/>
    </row>
    <row r="175" s="1" customFormat="1" spans="1:12">
      <c r="A175" s="24" t="s">
        <v>185</v>
      </c>
      <c r="B175" s="25">
        <v>2563</v>
      </c>
      <c r="C175" s="23">
        <v>25.63</v>
      </c>
      <c r="D175" s="23">
        <v>22.08</v>
      </c>
      <c r="E175" s="23">
        <v>3.55</v>
      </c>
      <c r="F175" s="23">
        <v>25.63</v>
      </c>
      <c r="G175" s="23">
        <v>0</v>
      </c>
      <c r="H175" s="23">
        <v>20</v>
      </c>
      <c r="I175" s="23">
        <f t="shared" si="3"/>
        <v>9.18</v>
      </c>
      <c r="J175" s="23">
        <v>4.3</v>
      </c>
      <c r="K175" s="23">
        <v>4.88</v>
      </c>
      <c r="L175" s="27"/>
    </row>
    <row r="176" s="1" customFormat="1" spans="1:12">
      <c r="A176" s="24" t="s">
        <v>186</v>
      </c>
      <c r="B176" s="25">
        <v>2580</v>
      </c>
      <c r="C176" s="23">
        <v>25.8</v>
      </c>
      <c r="D176" s="23">
        <v>24.45</v>
      </c>
      <c r="E176" s="23">
        <v>1.35</v>
      </c>
      <c r="F176" s="23">
        <v>25.8</v>
      </c>
      <c r="G176" s="23">
        <v>0</v>
      </c>
      <c r="H176" s="23">
        <v>22</v>
      </c>
      <c r="I176" s="23">
        <f t="shared" si="3"/>
        <v>5.15</v>
      </c>
      <c r="J176" s="23">
        <v>2.41</v>
      </c>
      <c r="K176" s="23">
        <v>2.74</v>
      </c>
      <c r="L176" s="27"/>
    </row>
    <row r="177" s="1" customFormat="1" spans="1:12">
      <c r="A177" s="24" t="s">
        <v>187</v>
      </c>
      <c r="B177" s="25">
        <v>3919</v>
      </c>
      <c r="C177" s="23">
        <v>39.19</v>
      </c>
      <c r="D177" s="23">
        <v>20.49</v>
      </c>
      <c r="E177" s="23">
        <v>18.7</v>
      </c>
      <c r="F177" s="23">
        <v>39.19</v>
      </c>
      <c r="G177" s="23">
        <v>0</v>
      </c>
      <c r="H177" s="23">
        <v>19</v>
      </c>
      <c r="I177" s="23">
        <f t="shared" si="3"/>
        <v>38.89</v>
      </c>
      <c r="J177" s="23">
        <v>18.21</v>
      </c>
      <c r="K177" s="23">
        <v>20.68</v>
      </c>
      <c r="L177" s="27"/>
    </row>
    <row r="178" s="1" customFormat="1" spans="1:12">
      <c r="A178" s="24" t="s">
        <v>188</v>
      </c>
      <c r="B178" s="25">
        <v>2837</v>
      </c>
      <c r="C178" s="23">
        <v>28.37</v>
      </c>
      <c r="D178" s="23">
        <v>17.53</v>
      </c>
      <c r="E178" s="23">
        <v>10.84</v>
      </c>
      <c r="F178" s="23">
        <v>28.37</v>
      </c>
      <c r="G178" s="23">
        <v>0</v>
      </c>
      <c r="H178" s="23">
        <v>16</v>
      </c>
      <c r="I178" s="23">
        <f t="shared" si="3"/>
        <v>23.21</v>
      </c>
      <c r="J178" s="23">
        <v>10.87</v>
      </c>
      <c r="K178" s="23">
        <v>12.34</v>
      </c>
      <c r="L178" s="27"/>
    </row>
    <row r="179" s="1" customFormat="1" spans="1:12">
      <c r="A179" s="24" t="s">
        <v>189</v>
      </c>
      <c r="B179" s="25">
        <v>11164</v>
      </c>
      <c r="C179" s="23">
        <v>111.64</v>
      </c>
      <c r="D179" s="23">
        <v>100.14</v>
      </c>
      <c r="E179" s="23">
        <v>11.5</v>
      </c>
      <c r="F179" s="23">
        <v>111.64</v>
      </c>
      <c r="G179" s="23">
        <v>0</v>
      </c>
      <c r="H179" s="23">
        <v>92</v>
      </c>
      <c r="I179" s="23">
        <f t="shared" si="3"/>
        <v>31.14</v>
      </c>
      <c r="J179" s="23">
        <v>14.58</v>
      </c>
      <c r="K179" s="23">
        <v>16.56</v>
      </c>
      <c r="L179" s="27"/>
    </row>
    <row r="180" s="1" customFormat="1" spans="1:12">
      <c r="A180" s="24" t="s">
        <v>190</v>
      </c>
      <c r="B180" s="25">
        <v>5477</v>
      </c>
      <c r="C180" s="23">
        <v>54.77</v>
      </c>
      <c r="D180" s="23">
        <v>51.06</v>
      </c>
      <c r="E180" s="23">
        <v>3.71</v>
      </c>
      <c r="F180" s="23">
        <v>54.77</v>
      </c>
      <c r="G180" s="23">
        <v>0</v>
      </c>
      <c r="H180" s="23">
        <v>47</v>
      </c>
      <c r="I180" s="23">
        <f t="shared" si="3"/>
        <v>11.48</v>
      </c>
      <c r="J180" s="23">
        <v>5.38</v>
      </c>
      <c r="K180" s="23">
        <v>6.1</v>
      </c>
      <c r="L180" s="27"/>
    </row>
    <row r="181" s="1" customFormat="1" spans="1:12">
      <c r="A181" s="24" t="s">
        <v>191</v>
      </c>
      <c r="B181" s="25">
        <v>10169</v>
      </c>
      <c r="C181" s="23">
        <v>101.69</v>
      </c>
      <c r="D181" s="23">
        <v>79.91</v>
      </c>
      <c r="E181" s="23">
        <v>21.78</v>
      </c>
      <c r="F181" s="23">
        <v>101.69</v>
      </c>
      <c r="G181" s="23">
        <v>0</v>
      </c>
      <c r="H181" s="23">
        <v>73</v>
      </c>
      <c r="I181" s="23">
        <f t="shared" si="3"/>
        <v>50.47</v>
      </c>
      <c r="J181" s="23">
        <v>23.63</v>
      </c>
      <c r="K181" s="23">
        <v>26.84</v>
      </c>
      <c r="L181" s="27"/>
    </row>
    <row r="182" s="1" customFormat="1" spans="1:12">
      <c r="A182" s="24" t="s">
        <v>192</v>
      </c>
      <c r="B182" s="25">
        <v>5294</v>
      </c>
      <c r="C182" s="23">
        <v>52.94</v>
      </c>
      <c r="D182" s="23">
        <v>51.19</v>
      </c>
      <c r="E182" s="23">
        <v>1.75</v>
      </c>
      <c r="F182" s="23">
        <v>52.94</v>
      </c>
      <c r="G182" s="23">
        <v>0</v>
      </c>
      <c r="H182" s="23">
        <v>47</v>
      </c>
      <c r="I182" s="23">
        <f t="shared" si="3"/>
        <v>7.69</v>
      </c>
      <c r="J182" s="23">
        <v>3.6</v>
      </c>
      <c r="K182" s="23">
        <v>4.09</v>
      </c>
      <c r="L182" s="27"/>
    </row>
    <row r="183" s="1" customFormat="1" spans="1:12">
      <c r="A183" s="24" t="s">
        <v>193</v>
      </c>
      <c r="B183" s="25">
        <v>22440</v>
      </c>
      <c r="C183" s="23">
        <v>224.4</v>
      </c>
      <c r="D183" s="23">
        <v>216.4</v>
      </c>
      <c r="E183" s="23">
        <v>8</v>
      </c>
      <c r="F183" s="23">
        <v>224.4</v>
      </c>
      <c r="G183" s="23">
        <v>0</v>
      </c>
      <c r="H183" s="23">
        <v>199</v>
      </c>
      <c r="I183" s="23">
        <f t="shared" si="3"/>
        <v>33.4</v>
      </c>
      <c r="J183" s="23">
        <v>15.64</v>
      </c>
      <c r="K183" s="23">
        <v>17.76</v>
      </c>
      <c r="L183" s="27"/>
    </row>
    <row r="184" s="1" customFormat="1" spans="1:12">
      <c r="A184" s="24" t="s">
        <v>194</v>
      </c>
      <c r="B184" s="25">
        <v>8102</v>
      </c>
      <c r="C184" s="23">
        <v>81.02</v>
      </c>
      <c r="D184" s="23">
        <v>64.41</v>
      </c>
      <c r="E184" s="23">
        <v>16.61</v>
      </c>
      <c r="F184" s="23">
        <v>81.02</v>
      </c>
      <c r="G184" s="23">
        <v>0</v>
      </c>
      <c r="H184" s="23">
        <v>59</v>
      </c>
      <c r="I184" s="23">
        <f t="shared" si="3"/>
        <v>38.63</v>
      </c>
      <c r="J184" s="23">
        <v>18.09</v>
      </c>
      <c r="K184" s="23">
        <v>20.54</v>
      </c>
      <c r="L184" s="27"/>
    </row>
    <row r="185" s="1" customFormat="1" spans="1:12">
      <c r="A185" s="24" t="s">
        <v>195</v>
      </c>
      <c r="B185" s="25">
        <v>6915</v>
      </c>
      <c r="C185" s="23">
        <v>69.15</v>
      </c>
      <c r="D185" s="23">
        <v>66.15</v>
      </c>
      <c r="E185" s="23">
        <v>3</v>
      </c>
      <c r="F185" s="23">
        <v>69.15</v>
      </c>
      <c r="G185" s="23">
        <v>0</v>
      </c>
      <c r="H185" s="23">
        <v>61</v>
      </c>
      <c r="I185" s="23">
        <f t="shared" si="3"/>
        <v>11.15</v>
      </c>
      <c r="J185" s="23">
        <v>5.22</v>
      </c>
      <c r="K185" s="23">
        <v>5.93000000000001</v>
      </c>
      <c r="L185" s="27"/>
    </row>
    <row r="186" s="1" customFormat="1" spans="1:12">
      <c r="A186" s="24" t="s">
        <v>196</v>
      </c>
      <c r="B186" s="25">
        <v>2874</v>
      </c>
      <c r="C186" s="23">
        <v>28.74</v>
      </c>
      <c r="D186" s="23">
        <v>28.22</v>
      </c>
      <c r="E186" s="23">
        <v>0.52</v>
      </c>
      <c r="F186" s="23">
        <v>28.74</v>
      </c>
      <c r="G186" s="23">
        <v>0</v>
      </c>
      <c r="H186" s="23">
        <v>26</v>
      </c>
      <c r="I186" s="23">
        <f t="shared" si="3"/>
        <v>3.26</v>
      </c>
      <c r="J186" s="23">
        <v>1.53</v>
      </c>
      <c r="K186" s="23">
        <v>1.73</v>
      </c>
      <c r="L186" s="27"/>
    </row>
    <row r="187" s="1" customFormat="1" spans="1:12">
      <c r="A187" s="24" t="s">
        <v>197</v>
      </c>
      <c r="B187" s="25">
        <v>672</v>
      </c>
      <c r="C187" s="23">
        <v>6.72</v>
      </c>
      <c r="D187" s="23">
        <v>5.66</v>
      </c>
      <c r="E187" s="23">
        <v>1.06</v>
      </c>
      <c r="F187" s="23">
        <v>6.72</v>
      </c>
      <c r="G187" s="23">
        <v>0</v>
      </c>
      <c r="H187" s="23">
        <v>5</v>
      </c>
      <c r="I187" s="23">
        <f t="shared" si="3"/>
        <v>2.78</v>
      </c>
      <c r="J187" s="23">
        <v>1.3</v>
      </c>
      <c r="K187" s="23">
        <v>1.48</v>
      </c>
      <c r="L187" s="27"/>
    </row>
    <row r="188" s="1" customFormat="1" spans="1:12">
      <c r="A188" s="24" t="s">
        <v>198</v>
      </c>
      <c r="B188" s="25">
        <v>2268</v>
      </c>
      <c r="C188" s="23">
        <v>22.68</v>
      </c>
      <c r="D188" s="23">
        <v>21.57</v>
      </c>
      <c r="E188" s="23">
        <v>1.11</v>
      </c>
      <c r="F188" s="23">
        <v>22.68</v>
      </c>
      <c r="G188" s="23">
        <v>0</v>
      </c>
      <c r="H188" s="23">
        <v>20</v>
      </c>
      <c r="I188" s="23">
        <f t="shared" si="3"/>
        <v>3.79</v>
      </c>
      <c r="J188" s="23">
        <v>1.77</v>
      </c>
      <c r="K188" s="23">
        <v>2.02</v>
      </c>
      <c r="L188" s="27"/>
    </row>
    <row r="189" s="1" customFormat="1" spans="1:12">
      <c r="A189" s="24" t="s">
        <v>199</v>
      </c>
      <c r="B189" s="25">
        <v>4487</v>
      </c>
      <c r="C189" s="23">
        <v>44.87</v>
      </c>
      <c r="D189" s="23">
        <v>30.54</v>
      </c>
      <c r="E189" s="23">
        <v>14.33</v>
      </c>
      <c r="F189" s="23">
        <v>44.87</v>
      </c>
      <c r="G189" s="23">
        <v>0</v>
      </c>
      <c r="H189" s="23">
        <v>28</v>
      </c>
      <c r="I189" s="23">
        <f t="shared" si="3"/>
        <v>31.2</v>
      </c>
      <c r="J189" s="23">
        <v>14.61</v>
      </c>
      <c r="K189" s="23">
        <v>16.59</v>
      </c>
      <c r="L189" s="27"/>
    </row>
    <row r="190" s="2" customFormat="1" spans="1:16383">
      <c r="A190" s="17" t="s">
        <v>200</v>
      </c>
      <c r="B190" s="20">
        <v>343189</v>
      </c>
      <c r="C190" s="19">
        <v>3088.75</v>
      </c>
      <c r="D190" s="19">
        <v>2866.07</v>
      </c>
      <c r="E190" s="19">
        <v>222.68</v>
      </c>
      <c r="F190" s="19">
        <v>3088.75</v>
      </c>
      <c r="G190" s="19">
        <v>0</v>
      </c>
      <c r="H190" s="19">
        <v>2631</v>
      </c>
      <c r="I190" s="19">
        <f t="shared" si="3"/>
        <v>680.43</v>
      </c>
      <c r="J190" s="19">
        <v>303.99</v>
      </c>
      <c r="K190" s="19">
        <v>376.44</v>
      </c>
      <c r="L190" s="16"/>
      <c r="XEH190" s="28"/>
      <c r="XEI190" s="28"/>
      <c r="XEJ190" s="28"/>
      <c r="XEK190" s="28"/>
      <c r="XEL190" s="28"/>
      <c r="XEM190" s="28"/>
      <c r="XEN190" s="28"/>
      <c r="XEO190" s="28"/>
      <c r="XEP190" s="28"/>
      <c r="XEQ190" s="28"/>
      <c r="XER190" s="28"/>
      <c r="XES190" s="28"/>
      <c r="XET190" s="28"/>
      <c r="XEU190" s="28"/>
      <c r="XEV190" s="28"/>
      <c r="XEW190" s="28"/>
      <c r="XEX190" s="28"/>
      <c r="XEY190" s="28"/>
      <c r="XEZ190" s="28"/>
      <c r="XFA190" s="28"/>
      <c r="XFB190" s="28"/>
      <c r="XFC190" s="28"/>
    </row>
    <row r="191" s="1" customFormat="1" spans="1:12">
      <c r="A191" s="24" t="s">
        <v>201</v>
      </c>
      <c r="B191" s="25">
        <v>9407</v>
      </c>
      <c r="C191" s="23">
        <v>47.04</v>
      </c>
      <c r="D191" s="23">
        <v>43.92</v>
      </c>
      <c r="E191" s="23">
        <v>3.12</v>
      </c>
      <c r="F191" s="23">
        <v>47.04</v>
      </c>
      <c r="G191" s="23">
        <v>0</v>
      </c>
      <c r="H191" s="23">
        <v>41</v>
      </c>
      <c r="I191" s="23">
        <f t="shared" si="3"/>
        <v>9.16</v>
      </c>
      <c r="J191" s="23">
        <v>4.29</v>
      </c>
      <c r="K191" s="23">
        <v>4.87</v>
      </c>
      <c r="L191" s="27"/>
    </row>
    <row r="192" s="1" customFormat="1" spans="1:12">
      <c r="A192" s="24" t="s">
        <v>202</v>
      </c>
      <c r="B192" s="25">
        <v>10993</v>
      </c>
      <c r="C192" s="23">
        <v>109.93</v>
      </c>
      <c r="D192" s="23">
        <v>115.56</v>
      </c>
      <c r="E192" s="23">
        <v>-5.63</v>
      </c>
      <c r="F192" s="23">
        <v>109.93</v>
      </c>
      <c r="G192" s="23">
        <v>0</v>
      </c>
      <c r="H192" s="23">
        <v>106</v>
      </c>
      <c r="I192" s="23">
        <f t="shared" si="3"/>
        <v>-1.69999999999999</v>
      </c>
      <c r="J192" s="23">
        <v>-1.69999999999999</v>
      </c>
      <c r="K192" s="23">
        <v>0</v>
      </c>
      <c r="L192" s="27"/>
    </row>
    <row r="193" s="1" customFormat="1" spans="1:12">
      <c r="A193" s="24" t="s">
        <v>203</v>
      </c>
      <c r="B193" s="25">
        <v>29581</v>
      </c>
      <c r="C193" s="23">
        <v>295.81</v>
      </c>
      <c r="D193" s="23">
        <v>274.66</v>
      </c>
      <c r="E193" s="23">
        <v>21.15</v>
      </c>
      <c r="F193" s="23">
        <v>295.81</v>
      </c>
      <c r="G193" s="23">
        <v>0</v>
      </c>
      <c r="H193" s="23">
        <v>252</v>
      </c>
      <c r="I193" s="23">
        <f t="shared" si="3"/>
        <v>64.96</v>
      </c>
      <c r="J193" s="23">
        <v>30.42</v>
      </c>
      <c r="K193" s="23">
        <v>34.54</v>
      </c>
      <c r="L193" s="27"/>
    </row>
    <row r="194" s="1" customFormat="1" spans="1:12">
      <c r="A194" s="24" t="s">
        <v>204</v>
      </c>
      <c r="B194" s="25">
        <v>10561</v>
      </c>
      <c r="C194" s="23">
        <v>52.81</v>
      </c>
      <c r="D194" s="23">
        <v>50.45</v>
      </c>
      <c r="E194" s="23">
        <v>2.36</v>
      </c>
      <c r="F194" s="23">
        <v>52.81</v>
      </c>
      <c r="G194" s="23">
        <v>0</v>
      </c>
      <c r="H194" s="23">
        <v>46</v>
      </c>
      <c r="I194" s="23">
        <f t="shared" si="3"/>
        <v>9.17</v>
      </c>
      <c r="J194" s="23">
        <v>4.29</v>
      </c>
      <c r="K194" s="23">
        <v>4.88</v>
      </c>
      <c r="L194" s="27"/>
    </row>
    <row r="195" s="1" customFormat="1" spans="1:12">
      <c r="A195" s="24" t="s">
        <v>205</v>
      </c>
      <c r="B195" s="25">
        <v>13818</v>
      </c>
      <c r="C195" s="23">
        <v>69.09</v>
      </c>
      <c r="D195" s="23">
        <v>63.08</v>
      </c>
      <c r="E195" s="23">
        <v>6.01000000000001</v>
      </c>
      <c r="F195" s="23">
        <v>69.09</v>
      </c>
      <c r="G195" s="23">
        <v>0</v>
      </c>
      <c r="H195" s="23">
        <v>58</v>
      </c>
      <c r="I195" s="23">
        <f t="shared" si="3"/>
        <v>17.1</v>
      </c>
      <c r="J195" s="23">
        <v>8.01</v>
      </c>
      <c r="K195" s="23">
        <v>9.09000000000001</v>
      </c>
      <c r="L195" s="27"/>
    </row>
    <row r="196" s="1" customFormat="1" spans="1:12">
      <c r="A196" s="24" t="s">
        <v>206</v>
      </c>
      <c r="B196" s="25">
        <v>13587</v>
      </c>
      <c r="C196" s="23">
        <v>67.94</v>
      </c>
      <c r="D196" s="23">
        <v>64.68</v>
      </c>
      <c r="E196" s="23">
        <v>3.25999999999999</v>
      </c>
      <c r="F196" s="23">
        <v>67.94</v>
      </c>
      <c r="G196" s="23">
        <v>0</v>
      </c>
      <c r="H196" s="23">
        <v>59</v>
      </c>
      <c r="I196" s="23">
        <f t="shared" si="3"/>
        <v>12.2</v>
      </c>
      <c r="J196" s="23">
        <v>5.71</v>
      </c>
      <c r="K196" s="23">
        <v>6.48999999999999</v>
      </c>
      <c r="L196" s="27"/>
    </row>
    <row r="197" s="1" customFormat="1" spans="1:12">
      <c r="A197" s="24" t="s">
        <v>207</v>
      </c>
      <c r="B197" s="25">
        <v>12764</v>
      </c>
      <c r="C197" s="23">
        <v>63.82</v>
      </c>
      <c r="D197" s="23">
        <v>57.21</v>
      </c>
      <c r="E197" s="23">
        <v>6.61</v>
      </c>
      <c r="F197" s="23">
        <v>63.82</v>
      </c>
      <c r="G197" s="23">
        <v>0</v>
      </c>
      <c r="H197" s="23">
        <v>53</v>
      </c>
      <c r="I197" s="23">
        <f t="shared" si="3"/>
        <v>17.43</v>
      </c>
      <c r="J197" s="23">
        <v>8.16</v>
      </c>
      <c r="K197" s="23">
        <v>9.27000000000001</v>
      </c>
      <c r="L197" s="27"/>
    </row>
    <row r="198" s="1" customFormat="1" spans="1:12">
      <c r="A198" s="24" t="s">
        <v>208</v>
      </c>
      <c r="B198" s="25">
        <v>20839</v>
      </c>
      <c r="C198" s="23">
        <v>208.39</v>
      </c>
      <c r="D198" s="23">
        <v>196.57</v>
      </c>
      <c r="E198" s="23">
        <v>11.82</v>
      </c>
      <c r="F198" s="23">
        <v>208.39</v>
      </c>
      <c r="G198" s="23">
        <v>0</v>
      </c>
      <c r="H198" s="23">
        <v>180</v>
      </c>
      <c r="I198" s="23">
        <f t="shared" si="3"/>
        <v>40.21</v>
      </c>
      <c r="J198" s="23">
        <v>18.83</v>
      </c>
      <c r="K198" s="23">
        <v>21.38</v>
      </c>
      <c r="L198" s="27"/>
    </row>
    <row r="199" s="1" customFormat="1" spans="1:12">
      <c r="A199" s="24" t="s">
        <v>209</v>
      </c>
      <c r="B199" s="25">
        <v>25633</v>
      </c>
      <c r="C199" s="23">
        <v>256.33</v>
      </c>
      <c r="D199" s="23">
        <v>232.21</v>
      </c>
      <c r="E199" s="23">
        <v>24.12</v>
      </c>
      <c r="F199" s="23">
        <v>256.33</v>
      </c>
      <c r="G199" s="23">
        <v>0</v>
      </c>
      <c r="H199" s="23">
        <v>213</v>
      </c>
      <c r="I199" s="23">
        <f t="shared" ref="I199:I207" si="4">E199+F199+G199-H199</f>
        <v>67.45</v>
      </c>
      <c r="J199" s="23">
        <v>31.58</v>
      </c>
      <c r="K199" s="23">
        <v>35.8699999999999</v>
      </c>
      <c r="L199" s="27"/>
    </row>
    <row r="200" s="1" customFormat="1" spans="1:12">
      <c r="A200" s="24" t="s">
        <v>210</v>
      </c>
      <c r="B200" s="25">
        <v>32138</v>
      </c>
      <c r="C200" s="23">
        <v>321.38</v>
      </c>
      <c r="D200" s="23">
        <v>300.24</v>
      </c>
      <c r="E200" s="23">
        <v>21.14</v>
      </c>
      <c r="F200" s="23">
        <v>321.38</v>
      </c>
      <c r="G200" s="23">
        <v>0</v>
      </c>
      <c r="H200" s="23">
        <v>276</v>
      </c>
      <c r="I200" s="23">
        <f t="shared" si="4"/>
        <v>66.52</v>
      </c>
      <c r="J200" s="23">
        <v>31.15</v>
      </c>
      <c r="K200" s="23">
        <v>35.37</v>
      </c>
      <c r="L200" s="27"/>
    </row>
    <row r="201" s="1" customFormat="1" spans="1:12">
      <c r="A201" s="24" t="s">
        <v>211</v>
      </c>
      <c r="B201" s="25">
        <v>39000</v>
      </c>
      <c r="C201" s="23">
        <v>390</v>
      </c>
      <c r="D201" s="23">
        <v>343.04</v>
      </c>
      <c r="E201" s="23">
        <v>46.96</v>
      </c>
      <c r="F201" s="23">
        <v>390</v>
      </c>
      <c r="G201" s="23">
        <v>0</v>
      </c>
      <c r="H201" s="23">
        <v>315</v>
      </c>
      <c r="I201" s="23">
        <f t="shared" si="4"/>
        <v>121.96</v>
      </c>
      <c r="J201" s="23">
        <v>57.1</v>
      </c>
      <c r="K201" s="23">
        <v>64.86</v>
      </c>
      <c r="L201" s="27"/>
    </row>
    <row r="202" s="1" customFormat="1" spans="1:12">
      <c r="A202" s="24" t="s">
        <v>212</v>
      </c>
      <c r="B202" s="25">
        <v>22079</v>
      </c>
      <c r="C202" s="23">
        <v>220.79</v>
      </c>
      <c r="D202" s="23">
        <v>216.16</v>
      </c>
      <c r="E202" s="23">
        <v>4.63</v>
      </c>
      <c r="F202" s="23">
        <v>220.79</v>
      </c>
      <c r="G202" s="23">
        <v>0</v>
      </c>
      <c r="H202" s="23">
        <v>198</v>
      </c>
      <c r="I202" s="23">
        <f t="shared" si="4"/>
        <v>27.42</v>
      </c>
      <c r="J202" s="23">
        <v>12.84</v>
      </c>
      <c r="K202" s="23">
        <v>14.58</v>
      </c>
      <c r="L202" s="27"/>
    </row>
    <row r="203" s="1" customFormat="1" spans="1:12">
      <c r="A203" s="24" t="s">
        <v>213</v>
      </c>
      <c r="B203" s="25">
        <v>8495</v>
      </c>
      <c r="C203" s="23">
        <v>42.48</v>
      </c>
      <c r="D203" s="23">
        <v>40.93</v>
      </c>
      <c r="E203" s="23">
        <v>1.55</v>
      </c>
      <c r="F203" s="23">
        <v>42.48</v>
      </c>
      <c r="G203" s="23">
        <v>0</v>
      </c>
      <c r="H203" s="23">
        <v>38</v>
      </c>
      <c r="I203" s="23">
        <f t="shared" si="4"/>
        <v>6.02999999999999</v>
      </c>
      <c r="J203" s="23">
        <v>2.82</v>
      </c>
      <c r="K203" s="23">
        <v>3.20999999999999</v>
      </c>
      <c r="L203" s="27"/>
    </row>
    <row r="204" s="1" customFormat="1" spans="1:12">
      <c r="A204" s="24" t="s">
        <v>214</v>
      </c>
      <c r="B204" s="25">
        <v>29310</v>
      </c>
      <c r="C204" s="23">
        <v>293.1</v>
      </c>
      <c r="D204" s="23">
        <v>251.91</v>
      </c>
      <c r="E204" s="23">
        <v>41.19</v>
      </c>
      <c r="F204" s="23">
        <v>293.1</v>
      </c>
      <c r="G204" s="23">
        <v>0</v>
      </c>
      <c r="H204" s="23">
        <v>231</v>
      </c>
      <c r="I204" s="23">
        <f t="shared" si="4"/>
        <v>103.29</v>
      </c>
      <c r="J204" s="23">
        <v>48.36</v>
      </c>
      <c r="K204" s="23">
        <v>54.9300000000001</v>
      </c>
      <c r="L204" s="27"/>
    </row>
    <row r="205" s="1" customFormat="1" spans="1:12">
      <c r="A205" s="24" t="s">
        <v>215</v>
      </c>
      <c r="B205" s="25">
        <v>13555</v>
      </c>
      <c r="C205" s="23">
        <v>135.55</v>
      </c>
      <c r="D205" s="23">
        <v>154.85</v>
      </c>
      <c r="E205" s="23">
        <v>-19.3</v>
      </c>
      <c r="F205" s="23">
        <v>135.55</v>
      </c>
      <c r="G205" s="23">
        <v>0</v>
      </c>
      <c r="H205" s="23">
        <v>142</v>
      </c>
      <c r="I205" s="23">
        <f t="shared" si="4"/>
        <v>-25.75</v>
      </c>
      <c r="J205" s="23">
        <v>-25.75</v>
      </c>
      <c r="K205" s="23">
        <v>0</v>
      </c>
      <c r="L205" s="27"/>
    </row>
    <row r="206" s="1" customFormat="1" spans="1:12">
      <c r="A206" s="24" t="s">
        <v>216</v>
      </c>
      <c r="B206" s="25">
        <v>31286</v>
      </c>
      <c r="C206" s="23">
        <v>312.86</v>
      </c>
      <c r="D206" s="23">
        <v>275.25</v>
      </c>
      <c r="E206" s="23">
        <v>37.61</v>
      </c>
      <c r="F206" s="23">
        <v>312.86</v>
      </c>
      <c r="G206" s="23">
        <v>0</v>
      </c>
      <c r="H206" s="23">
        <v>253</v>
      </c>
      <c r="I206" s="23">
        <f t="shared" si="4"/>
        <v>97.47</v>
      </c>
      <c r="J206" s="23">
        <v>45.64</v>
      </c>
      <c r="K206" s="23">
        <v>51.83</v>
      </c>
      <c r="L206" s="27"/>
    </row>
    <row r="207" s="1" customFormat="1" spans="1:12">
      <c r="A207" s="24" t="s">
        <v>217</v>
      </c>
      <c r="B207" s="25">
        <v>20143</v>
      </c>
      <c r="C207" s="23">
        <v>201.43</v>
      </c>
      <c r="D207" s="23">
        <v>185.35</v>
      </c>
      <c r="E207" s="23">
        <v>16.08</v>
      </c>
      <c r="F207" s="23">
        <v>201.43</v>
      </c>
      <c r="G207" s="23">
        <v>0</v>
      </c>
      <c r="H207" s="23">
        <v>170</v>
      </c>
      <c r="I207" s="23">
        <f t="shared" si="4"/>
        <v>47.51</v>
      </c>
      <c r="J207" s="23">
        <v>22.24</v>
      </c>
      <c r="K207" s="23">
        <v>25.27</v>
      </c>
      <c r="L207" s="27"/>
    </row>
    <row r="208" spans="2:11"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2:11"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2:11"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2:11"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2:11"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2:11"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</sheetData>
  <autoFilter ref="A6:K207">
    <extLst/>
  </autoFilter>
  <mergeCells count="12">
    <mergeCell ref="A2:L2"/>
    <mergeCell ref="J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109722222222222" right="0.109722222222222" top="0.357638888888889" bottom="0.554861111111111" header="0.298611111111111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2023-04-17T06:47:37Z</dcterms:created>
  <dcterms:modified xsi:type="dcterms:W3CDTF">2023-04-17T06:48:31Z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