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Area" localSheetId="8">'3-2'!$A$1:$F$34</definedName>
    <definedName name="_xlnm.Print_Area" localSheetId="10">'4'!$A$1:$H$16</definedName>
    <definedName name="_xlnm.Print_Area" localSheetId="12">'5'!$A$1:$H$16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<sst xmlns="http://schemas.openxmlformats.org/spreadsheetml/2006/main" count="1486" uniqueCount="398">
  <si>
    <t>四川省国有资产监督管理委员会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</si>
  <si>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</si>
  <si>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</si>
  <si>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</si>
  <si>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</si>
  <si>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</si>
  <si>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</si>
  <si>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</si>
  <si>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</si>
  <si>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</si>
  <si>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</si>
  <si>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</si>
  <si>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</si>
  <si>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</si>
  <si>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</si>
  <si>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</si>
  <si>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</si>
  <si>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</si>
  <si>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</si>
  <si>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</si>
  <si>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</si>
  <si>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</si>
  <si>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</si>
  <si>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</si>
  <si>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</si>
  <si>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</si>
  <si>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</si>
  <si>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</si>
  <si>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</si>
  <si>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</si>
  <si>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</si>
  <si>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</si>
  <si>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</si>
  <si>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</si>
  <si>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</si>
  <si>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</si>
  <si>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</si>
  <si>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</si>
  <si>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</si>
  <si>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</si>
  <si>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</si>
  <si>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</si>
  <si>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</si>
  <si>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</si>
  <si>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</si>
  <si>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</si>
  <si>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</si>
  <si>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</si>
  <si>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</si>
  <si>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</si>
  <si>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</si>
  <si>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</si>
  <si>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</si>
  <si>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</si>
  <si>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</si>
  <si>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</si>
  <si>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</si>
  <si>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</si>
  <si>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</si>
  <si>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</si>
  <si>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</si>
  <si>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</si>
  <si>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</si>
  <si>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</si>
  <si>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</si>
  <si>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</si>
  <si>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</si>
  <si>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</si>
  <si>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</si>
  <si>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</si>
  <si>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</si>
  <si>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</si>
  <si>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</si>
  <si>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</si>
  <si>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</si>
  <si>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</si>
  <si>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</si>
  <si>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</si>
  <si>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</si>
  <si>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</si>
  <si>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</si>
  <si>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</si>
  <si>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</si>
  <si>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省国资委机关</t>
  </si>
  <si>
    <t>205</t>
  </si>
  <si>
    <t>08</t>
  </si>
  <si>
    <t>03</t>
  </si>
  <si>
    <t>380301</t>
  </si>
  <si>
    <t xml:space="preserve">    培训支出</t>
  </si>
  <si>
    <t>206</t>
  </si>
  <si>
    <t>02</t>
  </si>
  <si>
    <t>06</t>
  </si>
  <si>
    <t xml:space="preserve">    专项基础科研</t>
  </si>
  <si>
    <t>09</t>
  </si>
  <si>
    <t xml:space="preserve">    重点研发计划</t>
  </si>
  <si>
    <t>99</t>
  </si>
  <si>
    <t xml:space="preserve">    其他科学技术支出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</si>
  <si>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</si>
  <si>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</si>
  <si>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</si>
  <si>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</si>
  <si>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</si>
  <si>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</si>
  <si>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</si>
  <si>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</si>
  <si>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</si>
  <si>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215</t>
  </si>
  <si>
    <t>07</t>
  </si>
  <si>
    <t xml:space="preserve">    行政运行</t>
  </si>
  <si>
    <t xml:space="preserve">    一般行政管理事务</t>
  </si>
  <si>
    <t>221</t>
  </si>
  <si>
    <t xml:space="preserve">    住房公积金</t>
  </si>
  <si>
    <t xml:space="preserve">    购房补贴</t>
  </si>
  <si>
    <t>机关服务中心</t>
  </si>
  <si>
    <t xml:space="preserve">  四川省政府国有资产监督管理委员会机关服务中心</t>
  </si>
  <si>
    <t>380601</t>
  </si>
  <si>
    <t xml:space="preserve">    事业单位离退休</t>
  </si>
  <si>
    <t xml:space="preserve">    事业单位医疗</t>
  </si>
  <si>
    <t xml:space="preserve">    机关服务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</si>
  <si>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</si>
  <si>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</si>
  <si>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</si>
  <si>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</si>
  <si>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</si>
  <si>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</si>
  <si>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</si>
  <si>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</si>
  <si>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</si>
  <si>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</si>
  <si>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</si>
  <si>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</si>
  <si>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</si>
  <si>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</si>
  <si>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</si>
  <si>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</si>
  <si>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</si>
  <si>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</si>
  <si>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</si>
  <si>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</si>
  <si>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</si>
  <si>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</si>
  <si>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</si>
  <si>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</si>
  <si>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</si>
  <si>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</si>
  <si>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</si>
  <si>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</si>
  <si>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</si>
  <si>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</si>
  <si>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</si>
  <si>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</si>
  <si>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</si>
  <si>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</si>
  <si>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</si>
  <si>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</si>
  <si>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</si>
  <si>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</si>
  <si>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</si>
  <si>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</si>
  <si>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</si>
  <si>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</si>
  <si>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</si>
  <si>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</si>
  <si>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</si>
  <si>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</si>
  <si>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</si>
  <si>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</si>
  <si>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</si>
  <si>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</si>
  <si>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</si>
  <si>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</si>
  <si>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</si>
  <si>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</si>
  <si>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</si>
  <si>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</si>
  <si>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</si>
  <si>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</si>
  <si>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</si>
  <si>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</si>
  <si>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</si>
  <si>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</si>
  <si>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</si>
  <si>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</si>
  <si>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</si>
  <si>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</si>
  <si>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</si>
  <si>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</si>
  <si>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</si>
  <si>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</si>
  <si>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</si>
  <si>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</si>
  <si>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</si>
  <si>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</si>
  <si>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</si>
  <si>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</si>
  <si>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</si>
  <si>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对个人和家庭的补助</t>
  </si>
  <si>
    <t>509</t>
  </si>
  <si>
    <t xml:space="preserve">      社会福利和救助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</si>
  <si>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</si>
  <si>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</si>
  <si>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</si>
  <si>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</si>
  <si>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</si>
  <si>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</si>
  <si>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</si>
  <si>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</si>
  <si>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</si>
  <si>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</si>
  <si>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</si>
  <si>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</si>
  <si>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</si>
  <si>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</si>
  <si>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</si>
  <si>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</si>
  <si>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</si>
  <si>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</si>
  <si>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</si>
  <si>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</si>
  <si>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</si>
  <si>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</si>
  <si>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</si>
  <si>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</si>
  <si>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</si>
  <si>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</si>
  <si>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</si>
  <si>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</si>
  <si>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</si>
  <si>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</si>
  <si>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</si>
  <si>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</si>
  <si>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</si>
  <si>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</si>
  <si>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</si>
  <si>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</si>
  <si>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</si>
  <si>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</si>
  <si>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</si>
  <si>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</si>
  <si>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</si>
  <si>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</si>
  <si>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</si>
  <si>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</si>
  <si>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</si>
  <si>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</si>
  <si>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</si>
  <si>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</si>
  <si>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</si>
  <si>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</si>
  <si>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</si>
  <si>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</si>
  <si>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</si>
  <si>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</si>
  <si>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</si>
  <si>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</si>
  <si>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</si>
  <si>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</si>
  <si>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</si>
  <si>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</si>
  <si>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</si>
  <si>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</si>
  <si>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</si>
  <si>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</si>
  <si>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</si>
  <si>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</si>
  <si>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</si>
  <si>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</si>
  <si>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</si>
  <si>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</si>
  <si>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</si>
  <si>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</si>
  <si>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</si>
  <si>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</si>
  <si>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</si>
  <si>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</si>
  <si>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</si>
  <si>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</si>
  <si>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</si>
  <si>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</si>
  <si>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</si>
  <si>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</si>
  <si>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</si>
  <si>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</si>
  <si>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</si>
  <si>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</si>
  <si>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</si>
  <si>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</si>
  <si>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</si>
  <si>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</si>
  <si>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</si>
  <si>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</si>
  <si>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</si>
  <si>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</si>
  <si>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</si>
  <si>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</si>
  <si>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</si>
  <si>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</si>
  <si>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</si>
  <si>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</si>
  <si>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</si>
  <si>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</si>
  <si>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科学技术支出</t>
  </si>
  <si>
    <t xml:space="preserve">  基础研究</t>
  </si>
  <si>
    <t xml:space="preserve">  科技重大项目</t>
  </si>
  <si>
    <t xml:space="preserve">  其他科学技术支出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</si>
  <si>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</si>
  <si>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</si>
  <si>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</si>
  <si>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</si>
  <si>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资源勘探工业信息等支出</t>
  </si>
  <si>
    <t xml:space="preserve">  国有资产监管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</si>
  <si>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</si>
  <si>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</si>
  <si>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</si>
  <si>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</si>
  <si>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</si>
  <si>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</si>
  <si>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</si>
  <si>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</si>
  <si>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</si>
  <si>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</si>
  <si>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</si>
  <si>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</si>
  <si>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</si>
  <si>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</si>
  <si>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</si>
  <si>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</si>
  <si>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</si>
  <si>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</si>
  <si>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</si>
  <si>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</si>
  <si>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</si>
  <si>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>04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</si>
  <si>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</si>
  <si>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</si>
  <si>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</si>
  <si>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</si>
  <si>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</si>
  <si>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</si>
  <si>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</si>
  <si>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</si>
  <si>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</si>
  <si>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</si>
  <si>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</si>
  <si>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</si>
  <si>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</si>
  <si>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</si>
  <si>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</si>
  <si>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</si>
  <si>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</si>
  <si>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</si>
  <si>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</si>
  <si>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</si>
  <si>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奖励金</t>
  </si>
  <si>
    <t xml:space="preserve">      其他对个人和家庭的补助支出</t>
  </si>
  <si>
    <t xml:space="preserve">      绩效工资</t>
  </si>
  <si>
    <t>12</t>
  </si>
  <si>
    <t xml:space="preserve">      其他社会保障缴费</t>
  </si>
  <si>
    <t>表3-2</t>
  </si>
  <si>
    <t>一般公共预算项目支出预算表</t>
  </si>
  <si>
    <t>单位名称（项目）</t>
  </si>
  <si>
    <t xml:space="preserve">      河道泥沙磨蚀及漂石撞击作用下的公路桥墩防护装置研究</t>
  </si>
  <si>
    <t xml:space="preserve">      基于机器学习的隧道围岩智能分级方法研究</t>
  </si>
  <si>
    <t xml:space="preserve">      高铁“四电”集成综合智能运维平台研究及应用示范</t>
  </si>
  <si>
    <t xml:space="preserve">      基于人工智能的智慧园区IOT平台及智能应用研究项目</t>
  </si>
  <si>
    <t xml:space="preserve">      国有企业工业设备共享共用机制研究</t>
  </si>
  <si>
    <t xml:space="preserve">      国有企业科技创新能力提升政策研究</t>
  </si>
  <si>
    <t xml:space="preserve">      AK替代工程</t>
  </si>
  <si>
    <t xml:space="preserve">      办公房租赁</t>
  </si>
  <si>
    <t xml:space="preserve">      大额资金监管上链项目</t>
  </si>
  <si>
    <t xml:space="preserve">      公用机动及其他商品服务支出</t>
  </si>
  <si>
    <t xml:space="preserve">      国资国企宣传工作经费</t>
  </si>
  <si>
    <t xml:space="preserve">      国资监管工作劳务费</t>
  </si>
  <si>
    <t xml:space="preserve">      纪检工作经费</t>
  </si>
  <si>
    <t xml:space="preserve">      省属企业年度财务审计</t>
  </si>
  <si>
    <t xml:space="preserve">      四川省“十四五”国资国企发展规划编制经费</t>
  </si>
  <si>
    <t xml:space="preserve">      信息化工作经费</t>
  </si>
  <si>
    <t xml:space="preserve">      巡察工作专项经费</t>
  </si>
  <si>
    <t xml:space="preserve">      租赁费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</si>
  <si>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</si>
  <si>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</si>
  <si>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</si>
  <si>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</si>
  <si>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</si>
  <si>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</si>
  <si>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</si>
  <si>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</si>
  <si>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</si>
  <si>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</si>
  <si>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</si>
  <si>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说明：省国资委无政府性基金预算支出，本表无数据。</t>
  </si>
  <si>
    <t>表4-1</t>
  </si>
  <si>
    <t>政府性基金预算“三公”经费支出预算表</t>
  </si>
  <si>
    <t>说明：省国资委无政府性基金预算“三公”经费支出，本表无数据。</t>
  </si>
  <si>
    <t>表5</t>
  </si>
  <si>
    <t>国有资本经营预算支出预算表</t>
  </si>
  <si>
    <t>本年国有资本经营预算支出</t>
  </si>
  <si>
    <t>说明：省国资委无国有资本经营预算支出，本表无数据。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</si>
</sst>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9" fontId="0" fillId="0" borderId="0" applyFont="0" applyFill="0" applyBorder="0" applyAlignment="0" applyProtection="0"/>
    <xf numFmtId="0" fontId="13" fillId="5" borderId="0" applyNumberFormat="0" applyBorder="0" applyAlignment="0" applyProtection="0"/>
    <xf numFmtId="178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7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9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0" fillId="0" borderId="4" applyNumberFormat="0" applyFill="0" applyAlignment="0" applyProtection="0"/>
    <xf numFmtId="0" fontId="13" fillId="5" borderId="0" applyNumberFormat="0" applyBorder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8" borderId="0" applyNumberFormat="0" applyBorder="0" applyAlignment="0" applyProtection="0"/>
    <xf numFmtId="0" fontId="13" fillId="11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4" fillId="26" borderId="12" applyNumberFormat="0" applyAlignment="0" applyProtection="0"/>
    <xf numFmtId="0" fontId="13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19" fillId="0" borderId="13" applyNumberFormat="0" applyFill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6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5" fillId="43" borderId="14" applyNumberFormat="0" applyAlignment="0" applyProtection="0"/>
    <xf numFmtId="0" fontId="16" fillId="36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6" fillId="43" borderId="12" applyNumberFormat="0" applyAlignment="0" applyProtection="0"/>
    <xf numFmtId="0" fontId="26" fillId="43" borderId="12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0" fillId="0" borderId="4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26" borderId="12" applyNumberFormat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0" fillId="5" borderId="3" applyNumberFormat="0" applyFont="0" applyAlignment="0" applyProtection="0"/>
    <xf numFmtId="0" fontId="25" fillId="43" borderId="14" applyNumberFormat="0" applyAlignment="0" applyProtection="0"/>
    <xf numFmtId="0" fontId="22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6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4"/>
    </row>
    <row r="3" ht="63.75" customHeight="1">
      <c r="A3" s="155" t="s">
        <v>0</v>
      </c>
    </row>
    <row r="4" ht="107.25" customHeight="1">
      <c r="A4" s="156" t="s">
        <v>1</v>
      </c>
    </row>
    <row r="5" ht="409.5" customHeight="1" hidden="1">
      <c r="A5" s="157"/>
    </row>
    <row r="6" ht="22.5">
      <c r="A6" s="158"/>
    </row>
    <row r="7" ht="57" customHeight="1">
      <c r="A7" s="158"/>
    </row>
    <row r="8" ht="78" customHeight="1"/>
    <row r="9" ht="82.5" customHeight="1">
      <c r="A9" s="159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workbookViewId="0" topLeftCell="A1">
      <selection activeCell="F13" sqref="F1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379</v>
      </c>
    </row>
    <row r="2" spans="1:8" ht="25.5" customHeight="1">
      <c r="A2" s="4" t="s">
        <v>380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381</v>
      </c>
      <c r="B4" s="32" t="s">
        <v>382</v>
      </c>
      <c r="C4" s="13" t="s">
        <v>383</v>
      </c>
      <c r="D4" s="13"/>
      <c r="E4" s="23"/>
      <c r="F4" s="23"/>
      <c r="G4" s="23"/>
      <c r="H4" s="13"/>
    </row>
    <row r="5" spans="1:8" ht="19.5" customHeight="1">
      <c r="A5" s="32"/>
      <c r="B5" s="32"/>
      <c r="C5" s="33" t="s">
        <v>59</v>
      </c>
      <c r="D5" s="15" t="s">
        <v>240</v>
      </c>
      <c r="E5" s="45" t="s">
        <v>384</v>
      </c>
      <c r="F5" s="46"/>
      <c r="G5" s="47"/>
      <c r="H5" s="48" t="s">
        <v>245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385</v>
      </c>
      <c r="G6" s="40" t="s">
        <v>386</v>
      </c>
      <c r="H6" s="41"/>
    </row>
    <row r="7" spans="1:8" ht="19.5" customHeight="1">
      <c r="A7" s="24" t="s">
        <v>38</v>
      </c>
      <c r="B7" s="42" t="s">
        <v>59</v>
      </c>
      <c r="C7" s="26">
        <f>SUM(D7,F7:H7)</f>
        <v>41</v>
      </c>
      <c r="D7" s="43">
        <v>0</v>
      </c>
      <c r="E7" s="43">
        <f>SUM(F7:G7)</f>
        <v>39</v>
      </c>
      <c r="F7" s="43">
        <v>0</v>
      </c>
      <c r="G7" s="25">
        <v>39</v>
      </c>
      <c r="H7" s="44">
        <v>2</v>
      </c>
    </row>
    <row r="8" spans="1:8" ht="19.5" customHeight="1">
      <c r="A8" s="24" t="s">
        <v>38</v>
      </c>
      <c r="B8" s="42" t="s">
        <v>82</v>
      </c>
      <c r="C8" s="26">
        <f>SUM(D8,F8:H8)</f>
        <v>37</v>
      </c>
      <c r="D8" s="43">
        <v>0</v>
      </c>
      <c r="E8" s="43">
        <f>SUM(F8:G8)</f>
        <v>35</v>
      </c>
      <c r="F8" s="43">
        <v>0</v>
      </c>
      <c r="G8" s="25">
        <v>35</v>
      </c>
      <c r="H8" s="44">
        <v>2</v>
      </c>
    </row>
    <row r="9" spans="1:8" ht="19.5" customHeight="1">
      <c r="A9" s="24" t="s">
        <v>87</v>
      </c>
      <c r="B9" s="42" t="s">
        <v>83</v>
      </c>
      <c r="C9" s="26">
        <f>SUM(D9,F9:H9)</f>
        <v>37</v>
      </c>
      <c r="D9" s="43">
        <v>0</v>
      </c>
      <c r="E9" s="43">
        <f>SUM(F9:G9)</f>
        <v>35</v>
      </c>
      <c r="F9" s="43">
        <v>0</v>
      </c>
      <c r="G9" s="25">
        <v>35</v>
      </c>
      <c r="H9" s="44">
        <v>2</v>
      </c>
    </row>
    <row r="10" spans="1:8" ht="19.5" customHeight="1">
      <c r="A10" s="24" t="s">
        <v>38</v>
      </c>
      <c r="B10" s="42" t="s">
        <v>113</v>
      </c>
      <c r="C10" s="26">
        <f>SUM(D10,F10:H10)</f>
        <v>4</v>
      </c>
      <c r="D10" s="43">
        <v>0</v>
      </c>
      <c r="E10" s="43">
        <f>SUM(F10:G10)</f>
        <v>4</v>
      </c>
      <c r="F10" s="43">
        <v>0</v>
      </c>
      <c r="G10" s="25">
        <v>4</v>
      </c>
      <c r="H10" s="44">
        <v>0</v>
      </c>
    </row>
    <row r="11" spans="1:8" ht="19.5" customHeight="1">
      <c r="A11" s="24" t="s">
        <v>115</v>
      </c>
      <c r="B11" s="42" t="s">
        <v>114</v>
      </c>
      <c r="C11" s="26">
        <f>SUM(D11,F11:H11)</f>
        <v>4</v>
      </c>
      <c r="D11" s="43">
        <v>0</v>
      </c>
      <c r="E11" s="43">
        <f>SUM(F11:G11)</f>
        <v>4</v>
      </c>
      <c r="F11" s="43">
        <v>0</v>
      </c>
      <c r="G11" s="25">
        <v>4</v>
      </c>
      <c r="H11" s="44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G25" sqref="G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387</v>
      </c>
    </row>
    <row r="2" spans="1:8" ht="19.5" customHeight="1">
      <c r="A2" s="4" t="s">
        <v>388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389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125</v>
      </c>
      <c r="F5" s="16" t="s">
        <v>59</v>
      </c>
      <c r="G5" s="16" t="s">
        <v>121</v>
      </c>
      <c r="H5" s="13" t="s">
        <v>122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spans="1:8" ht="27.75" customHeight="1">
      <c r="A17" s="27" t="s">
        <v>390</v>
      </c>
      <c r="B17" s="27"/>
      <c r="C17" s="27"/>
      <c r="D17" s="27"/>
      <c r="E17" s="27"/>
      <c r="F17" s="27"/>
      <c r="G17" s="27"/>
      <c r="H17" s="27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391</v>
      </c>
    </row>
    <row r="2" spans="1:8" ht="25.5" customHeight="1">
      <c r="A2" s="4" t="s">
        <v>392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381</v>
      </c>
      <c r="B4" s="32" t="s">
        <v>382</v>
      </c>
      <c r="C4" s="13" t="s">
        <v>383</v>
      </c>
      <c r="D4" s="13"/>
      <c r="E4" s="13"/>
      <c r="F4" s="13"/>
      <c r="G4" s="13"/>
      <c r="H4" s="13"/>
    </row>
    <row r="5" spans="1:8" ht="19.5" customHeight="1">
      <c r="A5" s="32"/>
      <c r="B5" s="32"/>
      <c r="C5" s="33" t="s">
        <v>59</v>
      </c>
      <c r="D5" s="15" t="s">
        <v>240</v>
      </c>
      <c r="E5" s="34" t="s">
        <v>384</v>
      </c>
      <c r="F5" s="35"/>
      <c r="G5" s="35"/>
      <c r="H5" s="36" t="s">
        <v>245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385</v>
      </c>
      <c r="G6" s="40" t="s">
        <v>386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7" spans="1:8" ht="27.75" customHeight="1">
      <c r="A17" s="27" t="s">
        <v>393</v>
      </c>
      <c r="B17" s="27"/>
      <c r="C17" s="27"/>
      <c r="D17" s="27"/>
      <c r="E17" s="27"/>
      <c r="F17" s="27"/>
      <c r="G17" s="27"/>
      <c r="H17" s="27"/>
    </row>
  </sheetData>
  <sheetProtection/>
  <mergeCells count="8">
    <mergeCell ref="A2:H2"/>
    <mergeCell ref="C4:H4"/>
    <mergeCell ref="A17:H17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F25" sqref="F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394</v>
      </c>
    </row>
    <row r="2" spans="1:8" ht="19.5" customHeight="1">
      <c r="A2" s="4" t="s">
        <v>395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396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125</v>
      </c>
      <c r="F5" s="16" t="s">
        <v>59</v>
      </c>
      <c r="G5" s="16" t="s">
        <v>121</v>
      </c>
      <c r="H5" s="13" t="s">
        <v>122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spans="1:8" ht="27.75" customHeight="1">
      <c r="A17" s="27" t="s">
        <v>397</v>
      </c>
      <c r="B17" s="27"/>
      <c r="C17" s="27"/>
      <c r="D17" s="27"/>
      <c r="E17" s="27"/>
      <c r="F17" s="27"/>
      <c r="G17" s="27"/>
      <c r="H17" s="27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8" t="s">
        <v>0</v>
      </c>
      <c r="B3" s="89"/>
      <c r="C3" s="28"/>
      <c r="D3" s="8" t="s">
        <v>5</v>
      </c>
    </row>
    <row r="4" spans="1:4" ht="19.5" customHeight="1">
      <c r="A4" s="90" t="s">
        <v>6</v>
      </c>
      <c r="B4" s="91"/>
      <c r="C4" s="90" t="s">
        <v>7</v>
      </c>
      <c r="D4" s="91"/>
    </row>
    <row r="5" spans="1:4" ht="19.5" customHeight="1">
      <c r="A5" s="93" t="s">
        <v>8</v>
      </c>
      <c r="B5" s="93" t="s">
        <v>9</v>
      </c>
      <c r="C5" s="93" t="s">
        <v>8</v>
      </c>
      <c r="D5" s="142" t="s">
        <v>9</v>
      </c>
    </row>
    <row r="6" spans="1:4" ht="19.5" customHeight="1">
      <c r="A6" s="109" t="s">
        <v>10</v>
      </c>
      <c r="B6" s="143">
        <v>7904.16</v>
      </c>
      <c r="C6" s="109" t="s">
        <v>11</v>
      </c>
      <c r="D6" s="143">
        <v>0</v>
      </c>
    </row>
    <row r="7" spans="1:4" ht="19.5" customHeight="1">
      <c r="A7" s="109" t="s">
        <v>12</v>
      </c>
      <c r="B7" s="97">
        <v>0</v>
      </c>
      <c r="C7" s="109" t="s">
        <v>13</v>
      </c>
      <c r="D7" s="143">
        <v>0</v>
      </c>
    </row>
    <row r="8" spans="1:4" ht="19.5" customHeight="1">
      <c r="A8" s="96" t="s">
        <v>14</v>
      </c>
      <c r="B8" s="143">
        <v>0</v>
      </c>
      <c r="C8" s="144" t="s">
        <v>15</v>
      </c>
      <c r="D8" s="143">
        <v>0</v>
      </c>
    </row>
    <row r="9" spans="1:4" ht="19.5" customHeight="1">
      <c r="A9" s="109" t="s">
        <v>16</v>
      </c>
      <c r="B9" s="135">
        <v>0</v>
      </c>
      <c r="C9" s="109" t="s">
        <v>17</v>
      </c>
      <c r="D9" s="143">
        <v>0</v>
      </c>
    </row>
    <row r="10" spans="1:4" ht="19.5" customHeight="1">
      <c r="A10" s="109" t="s">
        <v>18</v>
      </c>
      <c r="B10" s="143">
        <v>0</v>
      </c>
      <c r="C10" s="109" t="s">
        <v>19</v>
      </c>
      <c r="D10" s="143">
        <v>48</v>
      </c>
    </row>
    <row r="11" spans="1:4" ht="19.5" customHeight="1">
      <c r="A11" s="109" t="s">
        <v>20</v>
      </c>
      <c r="B11" s="143">
        <v>0</v>
      </c>
      <c r="C11" s="109" t="s">
        <v>21</v>
      </c>
      <c r="D11" s="143">
        <v>650</v>
      </c>
    </row>
    <row r="12" spans="1:4" ht="19.5" customHeight="1">
      <c r="A12" s="109"/>
      <c r="B12" s="143"/>
      <c r="C12" s="109" t="s">
        <v>22</v>
      </c>
      <c r="D12" s="143">
        <v>0</v>
      </c>
    </row>
    <row r="13" spans="1:4" ht="19.5" customHeight="1">
      <c r="A13" s="103"/>
      <c r="B13" s="143"/>
      <c r="C13" s="109" t="s">
        <v>23</v>
      </c>
      <c r="D13" s="143">
        <v>896.76</v>
      </c>
    </row>
    <row r="14" spans="1:4" ht="19.5" customHeight="1">
      <c r="A14" s="103"/>
      <c r="B14" s="143"/>
      <c r="C14" s="109" t="s">
        <v>24</v>
      </c>
      <c r="D14" s="143">
        <v>0</v>
      </c>
    </row>
    <row r="15" spans="1:4" ht="19.5" customHeight="1">
      <c r="A15" s="103"/>
      <c r="B15" s="143"/>
      <c r="C15" s="109" t="s">
        <v>25</v>
      </c>
      <c r="D15" s="143">
        <v>189.53</v>
      </c>
    </row>
    <row r="16" spans="1:4" ht="19.5" customHeight="1">
      <c r="A16" s="103"/>
      <c r="B16" s="143"/>
      <c r="C16" s="109" t="s">
        <v>26</v>
      </c>
      <c r="D16" s="143">
        <v>0</v>
      </c>
    </row>
    <row r="17" spans="1:4" ht="19.5" customHeight="1">
      <c r="A17" s="103"/>
      <c r="B17" s="143"/>
      <c r="C17" s="109" t="s">
        <v>27</v>
      </c>
      <c r="D17" s="143">
        <v>0</v>
      </c>
    </row>
    <row r="18" spans="1:4" ht="19.5" customHeight="1">
      <c r="A18" s="103"/>
      <c r="B18" s="143"/>
      <c r="C18" s="109" t="s">
        <v>28</v>
      </c>
      <c r="D18" s="143">
        <v>0</v>
      </c>
    </row>
    <row r="19" spans="1:4" ht="19.5" customHeight="1">
      <c r="A19" s="103"/>
      <c r="B19" s="143"/>
      <c r="C19" s="109" t="s">
        <v>29</v>
      </c>
      <c r="D19" s="143">
        <v>0</v>
      </c>
    </row>
    <row r="20" spans="1:4" ht="19.5" customHeight="1">
      <c r="A20" s="103"/>
      <c r="B20" s="143"/>
      <c r="C20" s="109" t="s">
        <v>30</v>
      </c>
      <c r="D20" s="143">
        <v>5779.69</v>
      </c>
    </row>
    <row r="21" spans="1:4" ht="19.5" customHeight="1">
      <c r="A21" s="103"/>
      <c r="B21" s="143"/>
      <c r="C21" s="109" t="s">
        <v>31</v>
      </c>
      <c r="D21" s="143">
        <v>0</v>
      </c>
    </row>
    <row r="22" spans="1:4" ht="19.5" customHeight="1">
      <c r="A22" s="103"/>
      <c r="B22" s="143"/>
      <c r="C22" s="109" t="s">
        <v>32</v>
      </c>
      <c r="D22" s="143">
        <v>0</v>
      </c>
    </row>
    <row r="23" spans="1:4" ht="19.5" customHeight="1">
      <c r="A23" s="103"/>
      <c r="B23" s="143"/>
      <c r="C23" s="109" t="s">
        <v>33</v>
      </c>
      <c r="D23" s="143">
        <v>0</v>
      </c>
    </row>
    <row r="24" spans="1:4" ht="19.5" customHeight="1">
      <c r="A24" s="103"/>
      <c r="B24" s="143"/>
      <c r="C24" s="109" t="s">
        <v>34</v>
      </c>
      <c r="D24" s="143">
        <v>0</v>
      </c>
    </row>
    <row r="25" spans="1:4" ht="19.5" customHeight="1">
      <c r="A25" s="103"/>
      <c r="B25" s="143"/>
      <c r="C25" s="109" t="s">
        <v>35</v>
      </c>
      <c r="D25" s="143">
        <v>340.18</v>
      </c>
    </row>
    <row r="26" spans="1:4" ht="19.5" customHeight="1">
      <c r="A26" s="109"/>
      <c r="B26" s="143"/>
      <c r="C26" s="109" t="s">
        <v>36</v>
      </c>
      <c r="D26" s="143">
        <v>0</v>
      </c>
    </row>
    <row r="27" spans="1:4" ht="19.5" customHeight="1">
      <c r="A27" s="109"/>
      <c r="B27" s="143"/>
      <c r="C27" s="109" t="s">
        <v>37</v>
      </c>
      <c r="D27" s="143">
        <v>0</v>
      </c>
    </row>
    <row r="28" spans="1:4" ht="19.5" customHeight="1">
      <c r="A28" s="109" t="s">
        <v>38</v>
      </c>
      <c r="B28" s="143"/>
      <c r="C28" s="109" t="s">
        <v>39</v>
      </c>
      <c r="D28" s="143">
        <v>0</v>
      </c>
    </row>
    <row r="29" spans="1:4" ht="19.5" customHeight="1">
      <c r="A29" s="109"/>
      <c r="B29" s="143"/>
      <c r="C29" s="109" t="s">
        <v>40</v>
      </c>
      <c r="D29" s="143">
        <v>0</v>
      </c>
    </row>
    <row r="30" spans="1:4" ht="19.5" customHeight="1">
      <c r="A30" s="113"/>
      <c r="B30" s="97"/>
      <c r="C30" s="113" t="s">
        <v>41</v>
      </c>
      <c r="D30" s="97">
        <v>0</v>
      </c>
    </row>
    <row r="31" spans="1:4" ht="19.5" customHeight="1">
      <c r="A31" s="116"/>
      <c r="B31" s="100"/>
      <c r="C31" s="116" t="s">
        <v>42</v>
      </c>
      <c r="D31" s="100">
        <v>0</v>
      </c>
    </row>
    <row r="32" spans="1:4" ht="19.5" customHeight="1">
      <c r="A32" s="116"/>
      <c r="B32" s="100"/>
      <c r="C32" s="116" t="s">
        <v>43</v>
      </c>
      <c r="D32" s="100">
        <v>0</v>
      </c>
    </row>
    <row r="33" spans="1:4" ht="19.5" customHeight="1">
      <c r="A33" s="116"/>
      <c r="B33" s="100"/>
      <c r="C33" s="116" t="s">
        <v>44</v>
      </c>
      <c r="D33" s="100">
        <v>0</v>
      </c>
    </row>
    <row r="34" spans="1:4" ht="19.5" customHeight="1">
      <c r="A34" s="116"/>
      <c r="B34" s="100"/>
      <c r="C34" s="116" t="s">
        <v>45</v>
      </c>
      <c r="D34" s="100">
        <v>0</v>
      </c>
    </row>
    <row r="35" spans="1:4" ht="19.5" customHeight="1">
      <c r="A35" s="116"/>
      <c r="B35" s="100"/>
      <c r="C35" s="116" t="s">
        <v>46</v>
      </c>
      <c r="D35" s="100">
        <v>0</v>
      </c>
    </row>
    <row r="36" spans="1:4" ht="19.5" customHeight="1">
      <c r="A36" s="116"/>
      <c r="B36" s="100"/>
      <c r="C36" s="116"/>
      <c r="D36" s="119"/>
    </row>
    <row r="37" spans="1:4" ht="19.5" customHeight="1">
      <c r="A37" s="118" t="s">
        <v>47</v>
      </c>
      <c r="B37" s="119">
        <f>SUM(B6:B34)</f>
        <v>7904.16</v>
      </c>
      <c r="C37" s="118" t="s">
        <v>48</v>
      </c>
      <c r="D37" s="119">
        <f>SUM(D6:D35)</f>
        <v>7904.16</v>
      </c>
    </row>
    <row r="38" spans="1:4" ht="19.5" customHeight="1">
      <c r="A38" s="116" t="s">
        <v>49</v>
      </c>
      <c r="B38" s="100">
        <v>0</v>
      </c>
      <c r="C38" s="116" t="s">
        <v>50</v>
      </c>
      <c r="D38" s="100">
        <v>0</v>
      </c>
    </row>
    <row r="39" spans="1:4" ht="19.5" customHeight="1">
      <c r="A39" s="116" t="s">
        <v>51</v>
      </c>
      <c r="B39" s="100">
        <v>0</v>
      </c>
      <c r="C39" s="116" t="s">
        <v>52</v>
      </c>
      <c r="D39" s="100">
        <v>0</v>
      </c>
    </row>
    <row r="40" spans="1:4" ht="19.5" customHeight="1">
      <c r="A40" s="116"/>
      <c r="B40" s="100"/>
      <c r="C40" s="116" t="s">
        <v>53</v>
      </c>
      <c r="D40" s="100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54</v>
      </c>
      <c r="B42" s="149">
        <f>SUM(B37:B39)</f>
        <v>7904.16</v>
      </c>
      <c r="C42" s="148" t="s">
        <v>55</v>
      </c>
      <c r="D42" s="150">
        <f>SUM(D37,D38,D40)</f>
        <v>7904.16</v>
      </c>
    </row>
    <row r="43" spans="1:4" ht="20.25" customHeight="1">
      <c r="A43" s="151"/>
      <c r="B43" s="152"/>
      <c r="C43" s="153"/>
      <c r="D43" s="87"/>
    </row>
  </sheetData>
  <sheetProtection/>
  <mergeCells count="3">
    <mergeCell ref="A2:D2"/>
    <mergeCell ref="A4:B4"/>
    <mergeCell ref="C4:D4"/>
  </mergeCells>
  <printOptions horizontalCentered="1"/>
  <pageMargins left="0.59" right="0.59" top="0.23999999999999996" bottom="0.08" header="0.16" footer="0.23999999999999996"/>
  <pageSetup errors="blank" horizontalDpi="600" verticalDpi="600" orientation="landscape" paperSize="9" scale="6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1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1"/>
      <c r="G3" s="31"/>
      <c r="H3" s="31"/>
      <c r="I3" s="31"/>
      <c r="J3" s="75"/>
      <c r="K3" s="75"/>
      <c r="L3" s="75"/>
      <c r="M3" s="75"/>
      <c r="N3" s="75"/>
      <c r="O3" s="75"/>
      <c r="P3" s="75"/>
      <c r="Q3" s="75"/>
      <c r="R3" s="75"/>
      <c r="S3" s="62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4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6" t="s">
        <v>65</v>
      </c>
      <c r="N4" s="72" t="s">
        <v>66</v>
      </c>
      <c r="O4" s="73"/>
      <c r="P4" s="73"/>
      <c r="Q4" s="73"/>
      <c r="R4" s="74"/>
      <c r="S4" s="54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6" t="s">
        <v>70</v>
      </c>
      <c r="E5" s="15" t="s">
        <v>71</v>
      </c>
      <c r="F5" s="16"/>
      <c r="G5" s="13"/>
      <c r="H5" s="16"/>
      <c r="I5" s="16"/>
      <c r="J5" s="16"/>
      <c r="K5" s="137" t="s">
        <v>72</v>
      </c>
      <c r="L5" s="16" t="s">
        <v>73</v>
      </c>
      <c r="M5" s="138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9"/>
      <c r="L6" s="22"/>
      <c r="M6" s="140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3">
        <v>7904.16</v>
      </c>
      <c r="G7" s="43">
        <v>0</v>
      </c>
      <c r="H7" s="43">
        <v>7904.16</v>
      </c>
      <c r="I7" s="43">
        <v>0</v>
      </c>
      <c r="J7" s="25">
        <v>0</v>
      </c>
      <c r="K7" s="26">
        <v>0</v>
      </c>
      <c r="L7" s="43">
        <v>0</v>
      </c>
      <c r="M7" s="25">
        <v>0</v>
      </c>
      <c r="N7" s="26">
        <f aca="true" t="shared" si="0" ref="N7:N29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82</v>
      </c>
      <c r="F8" s="43">
        <v>7607.66</v>
      </c>
      <c r="G8" s="43">
        <v>0</v>
      </c>
      <c r="H8" s="43">
        <v>7607.66</v>
      </c>
      <c r="I8" s="43">
        <v>0</v>
      </c>
      <c r="J8" s="25">
        <v>0</v>
      </c>
      <c r="K8" s="26">
        <v>0</v>
      </c>
      <c r="L8" s="43">
        <v>0</v>
      </c>
      <c r="M8" s="25">
        <v>0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83</v>
      </c>
      <c r="F9" s="43">
        <v>7607.66</v>
      </c>
      <c r="G9" s="43">
        <v>0</v>
      </c>
      <c r="H9" s="43">
        <v>7607.66</v>
      </c>
      <c r="I9" s="43">
        <v>0</v>
      </c>
      <c r="J9" s="25">
        <v>0</v>
      </c>
      <c r="K9" s="26">
        <v>0</v>
      </c>
      <c r="L9" s="43">
        <v>0</v>
      </c>
      <c r="M9" s="25">
        <v>0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84</v>
      </c>
      <c r="B10" s="24" t="s">
        <v>85</v>
      </c>
      <c r="C10" s="24" t="s">
        <v>86</v>
      </c>
      <c r="D10" s="24" t="s">
        <v>87</v>
      </c>
      <c r="E10" s="24" t="s">
        <v>88</v>
      </c>
      <c r="F10" s="43">
        <v>48</v>
      </c>
      <c r="G10" s="43">
        <v>0</v>
      </c>
      <c r="H10" s="43">
        <v>48</v>
      </c>
      <c r="I10" s="43">
        <v>0</v>
      </c>
      <c r="J10" s="25">
        <v>0</v>
      </c>
      <c r="K10" s="26">
        <v>0</v>
      </c>
      <c r="L10" s="43">
        <v>0</v>
      </c>
      <c r="M10" s="25">
        <v>0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89</v>
      </c>
      <c r="B11" s="24" t="s">
        <v>90</v>
      </c>
      <c r="C11" s="24" t="s">
        <v>91</v>
      </c>
      <c r="D11" s="24" t="s">
        <v>87</v>
      </c>
      <c r="E11" s="24" t="s">
        <v>92</v>
      </c>
      <c r="F11" s="43">
        <v>30</v>
      </c>
      <c r="G11" s="43">
        <v>0</v>
      </c>
      <c r="H11" s="43">
        <v>30</v>
      </c>
      <c r="I11" s="43">
        <v>0</v>
      </c>
      <c r="J11" s="25">
        <v>0</v>
      </c>
      <c r="K11" s="26">
        <v>0</v>
      </c>
      <c r="L11" s="43">
        <v>0</v>
      </c>
      <c r="M11" s="25">
        <v>0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89</v>
      </c>
      <c r="B12" s="24" t="s">
        <v>93</v>
      </c>
      <c r="C12" s="24" t="s">
        <v>90</v>
      </c>
      <c r="D12" s="24" t="s">
        <v>87</v>
      </c>
      <c r="E12" s="24" t="s">
        <v>94</v>
      </c>
      <c r="F12" s="43">
        <v>600</v>
      </c>
      <c r="G12" s="43">
        <v>0</v>
      </c>
      <c r="H12" s="43">
        <v>600</v>
      </c>
      <c r="I12" s="43">
        <v>0</v>
      </c>
      <c r="J12" s="25">
        <v>0</v>
      </c>
      <c r="K12" s="26">
        <v>0</v>
      </c>
      <c r="L12" s="43">
        <v>0</v>
      </c>
      <c r="M12" s="25">
        <v>0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89</v>
      </c>
      <c r="B13" s="24" t="s">
        <v>95</v>
      </c>
      <c r="C13" s="24" t="s">
        <v>95</v>
      </c>
      <c r="D13" s="24" t="s">
        <v>87</v>
      </c>
      <c r="E13" s="24" t="s">
        <v>96</v>
      </c>
      <c r="F13" s="43">
        <v>20</v>
      </c>
      <c r="G13" s="43">
        <v>0</v>
      </c>
      <c r="H13" s="43">
        <v>20</v>
      </c>
      <c r="I13" s="43">
        <v>0</v>
      </c>
      <c r="J13" s="25">
        <v>0</v>
      </c>
      <c r="K13" s="26">
        <v>0</v>
      </c>
      <c r="L13" s="43">
        <v>0</v>
      </c>
      <c r="M13" s="25">
        <v>0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97</v>
      </c>
      <c r="B14" s="24" t="s">
        <v>98</v>
      </c>
      <c r="C14" s="24" t="s">
        <v>99</v>
      </c>
      <c r="D14" s="24" t="s">
        <v>87</v>
      </c>
      <c r="E14" s="24" t="s">
        <v>100</v>
      </c>
      <c r="F14" s="43">
        <v>695.36</v>
      </c>
      <c r="G14" s="43">
        <v>0</v>
      </c>
      <c r="H14" s="43">
        <v>695.36</v>
      </c>
      <c r="I14" s="43">
        <v>0</v>
      </c>
      <c r="J14" s="25">
        <v>0</v>
      </c>
      <c r="K14" s="26">
        <v>0</v>
      </c>
      <c r="L14" s="43">
        <v>0</v>
      </c>
      <c r="M14" s="25">
        <v>0</v>
      </c>
      <c r="N14" s="26">
        <f t="shared" si="0"/>
        <v>0</v>
      </c>
      <c r="O14" s="43">
        <v>0</v>
      </c>
      <c r="P14" s="43">
        <v>0</v>
      </c>
      <c r="Q14" s="43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97</v>
      </c>
      <c r="B15" s="24" t="s">
        <v>98</v>
      </c>
      <c r="C15" s="24" t="s">
        <v>98</v>
      </c>
      <c r="D15" s="24" t="s">
        <v>87</v>
      </c>
      <c r="E15" s="24" t="s">
        <v>101</v>
      </c>
      <c r="F15" s="43">
        <v>187.24</v>
      </c>
      <c r="G15" s="43">
        <v>0</v>
      </c>
      <c r="H15" s="43">
        <v>187.24</v>
      </c>
      <c r="I15" s="43">
        <v>0</v>
      </c>
      <c r="J15" s="25">
        <v>0</v>
      </c>
      <c r="K15" s="26">
        <v>0</v>
      </c>
      <c r="L15" s="43">
        <v>0</v>
      </c>
      <c r="M15" s="25">
        <v>0</v>
      </c>
      <c r="N15" s="26">
        <f t="shared" si="0"/>
        <v>0</v>
      </c>
      <c r="O15" s="43">
        <v>0</v>
      </c>
      <c r="P15" s="43">
        <v>0</v>
      </c>
      <c r="Q15" s="43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102</v>
      </c>
      <c r="B16" s="24" t="s">
        <v>103</v>
      </c>
      <c r="C16" s="24" t="s">
        <v>99</v>
      </c>
      <c r="D16" s="24" t="s">
        <v>87</v>
      </c>
      <c r="E16" s="24" t="s">
        <v>104</v>
      </c>
      <c r="F16" s="43">
        <v>147.78</v>
      </c>
      <c r="G16" s="43">
        <v>0</v>
      </c>
      <c r="H16" s="43">
        <v>147.78</v>
      </c>
      <c r="I16" s="43">
        <v>0</v>
      </c>
      <c r="J16" s="25">
        <v>0</v>
      </c>
      <c r="K16" s="26">
        <v>0</v>
      </c>
      <c r="L16" s="43">
        <v>0</v>
      </c>
      <c r="M16" s="25">
        <v>0</v>
      </c>
      <c r="N16" s="26">
        <f t="shared" si="0"/>
        <v>0</v>
      </c>
      <c r="O16" s="43">
        <v>0</v>
      </c>
      <c r="P16" s="43">
        <v>0</v>
      </c>
      <c r="Q16" s="43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102</v>
      </c>
      <c r="B17" s="24" t="s">
        <v>103</v>
      </c>
      <c r="C17" s="24" t="s">
        <v>86</v>
      </c>
      <c r="D17" s="24" t="s">
        <v>87</v>
      </c>
      <c r="E17" s="24" t="s">
        <v>105</v>
      </c>
      <c r="F17" s="43">
        <v>30.54</v>
      </c>
      <c r="G17" s="43">
        <v>0</v>
      </c>
      <c r="H17" s="43">
        <v>30.54</v>
      </c>
      <c r="I17" s="43">
        <v>0</v>
      </c>
      <c r="J17" s="25">
        <v>0</v>
      </c>
      <c r="K17" s="26">
        <v>0</v>
      </c>
      <c r="L17" s="43">
        <v>0</v>
      </c>
      <c r="M17" s="25">
        <v>0</v>
      </c>
      <c r="N17" s="26">
        <f t="shared" si="0"/>
        <v>0</v>
      </c>
      <c r="O17" s="43">
        <v>0</v>
      </c>
      <c r="P17" s="43">
        <v>0</v>
      </c>
      <c r="Q17" s="43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106</v>
      </c>
      <c r="B18" s="24" t="s">
        <v>107</v>
      </c>
      <c r="C18" s="24" t="s">
        <v>99</v>
      </c>
      <c r="D18" s="24" t="s">
        <v>87</v>
      </c>
      <c r="E18" s="24" t="s">
        <v>108</v>
      </c>
      <c r="F18" s="43">
        <v>2107.5</v>
      </c>
      <c r="G18" s="43">
        <v>0</v>
      </c>
      <c r="H18" s="43">
        <v>2107.5</v>
      </c>
      <c r="I18" s="43">
        <v>0</v>
      </c>
      <c r="J18" s="25">
        <v>0</v>
      </c>
      <c r="K18" s="26">
        <v>0</v>
      </c>
      <c r="L18" s="43">
        <v>0</v>
      </c>
      <c r="M18" s="25">
        <v>0</v>
      </c>
      <c r="N18" s="26">
        <f t="shared" si="0"/>
        <v>0</v>
      </c>
      <c r="O18" s="43">
        <v>0</v>
      </c>
      <c r="P18" s="43">
        <v>0</v>
      </c>
      <c r="Q18" s="43">
        <v>0</v>
      </c>
      <c r="R18" s="25">
        <v>0</v>
      </c>
      <c r="S18" s="26">
        <v>0</v>
      </c>
      <c r="T18" s="25">
        <v>0</v>
      </c>
    </row>
    <row r="19" spans="1:20" ht="19.5" customHeight="1">
      <c r="A19" s="24" t="s">
        <v>106</v>
      </c>
      <c r="B19" s="24" t="s">
        <v>107</v>
      </c>
      <c r="C19" s="24" t="s">
        <v>90</v>
      </c>
      <c r="D19" s="24" t="s">
        <v>87</v>
      </c>
      <c r="E19" s="24" t="s">
        <v>109</v>
      </c>
      <c r="F19" s="43">
        <v>3425.57</v>
      </c>
      <c r="G19" s="43">
        <v>0</v>
      </c>
      <c r="H19" s="43">
        <v>3425.57</v>
      </c>
      <c r="I19" s="43">
        <v>0</v>
      </c>
      <c r="J19" s="25">
        <v>0</v>
      </c>
      <c r="K19" s="26">
        <v>0</v>
      </c>
      <c r="L19" s="43">
        <v>0</v>
      </c>
      <c r="M19" s="25">
        <v>0</v>
      </c>
      <c r="N19" s="26">
        <f t="shared" si="0"/>
        <v>0</v>
      </c>
      <c r="O19" s="43">
        <v>0</v>
      </c>
      <c r="P19" s="43">
        <v>0</v>
      </c>
      <c r="Q19" s="43">
        <v>0</v>
      </c>
      <c r="R19" s="25">
        <v>0</v>
      </c>
      <c r="S19" s="26">
        <v>0</v>
      </c>
      <c r="T19" s="25">
        <v>0</v>
      </c>
    </row>
    <row r="20" spans="1:20" ht="19.5" customHeight="1">
      <c r="A20" s="24" t="s">
        <v>110</v>
      </c>
      <c r="B20" s="24" t="s">
        <v>90</v>
      </c>
      <c r="C20" s="24" t="s">
        <v>99</v>
      </c>
      <c r="D20" s="24" t="s">
        <v>87</v>
      </c>
      <c r="E20" s="24" t="s">
        <v>111</v>
      </c>
      <c r="F20" s="43">
        <v>188.66</v>
      </c>
      <c r="G20" s="43">
        <v>0</v>
      </c>
      <c r="H20" s="43">
        <v>188.66</v>
      </c>
      <c r="I20" s="43">
        <v>0</v>
      </c>
      <c r="J20" s="25">
        <v>0</v>
      </c>
      <c r="K20" s="26">
        <v>0</v>
      </c>
      <c r="L20" s="43">
        <v>0</v>
      </c>
      <c r="M20" s="25">
        <v>0</v>
      </c>
      <c r="N20" s="26">
        <f t="shared" si="0"/>
        <v>0</v>
      </c>
      <c r="O20" s="43">
        <v>0</v>
      </c>
      <c r="P20" s="43">
        <v>0</v>
      </c>
      <c r="Q20" s="43">
        <v>0</v>
      </c>
      <c r="R20" s="25">
        <v>0</v>
      </c>
      <c r="S20" s="26">
        <v>0</v>
      </c>
      <c r="T20" s="25">
        <v>0</v>
      </c>
    </row>
    <row r="21" spans="1:20" ht="19.5" customHeight="1">
      <c r="A21" s="24" t="s">
        <v>110</v>
      </c>
      <c r="B21" s="24" t="s">
        <v>90</v>
      </c>
      <c r="C21" s="24" t="s">
        <v>86</v>
      </c>
      <c r="D21" s="24" t="s">
        <v>87</v>
      </c>
      <c r="E21" s="24" t="s">
        <v>112</v>
      </c>
      <c r="F21" s="43">
        <v>127.01</v>
      </c>
      <c r="G21" s="43">
        <v>0</v>
      </c>
      <c r="H21" s="43">
        <v>127.01</v>
      </c>
      <c r="I21" s="43">
        <v>0</v>
      </c>
      <c r="J21" s="25">
        <v>0</v>
      </c>
      <c r="K21" s="26">
        <v>0</v>
      </c>
      <c r="L21" s="43">
        <v>0</v>
      </c>
      <c r="M21" s="25">
        <v>0</v>
      </c>
      <c r="N21" s="26">
        <f t="shared" si="0"/>
        <v>0</v>
      </c>
      <c r="O21" s="43">
        <v>0</v>
      </c>
      <c r="P21" s="43">
        <v>0</v>
      </c>
      <c r="Q21" s="43">
        <v>0</v>
      </c>
      <c r="R21" s="25">
        <v>0</v>
      </c>
      <c r="S21" s="26">
        <v>0</v>
      </c>
      <c r="T21" s="25">
        <v>0</v>
      </c>
    </row>
    <row r="22" spans="1:20" ht="19.5" customHeight="1">
      <c r="A22" s="24" t="s">
        <v>38</v>
      </c>
      <c r="B22" s="24" t="s">
        <v>38</v>
      </c>
      <c r="C22" s="24" t="s">
        <v>38</v>
      </c>
      <c r="D22" s="24" t="s">
        <v>38</v>
      </c>
      <c r="E22" s="24" t="s">
        <v>113</v>
      </c>
      <c r="F22" s="43">
        <v>296.5</v>
      </c>
      <c r="G22" s="43">
        <v>0</v>
      </c>
      <c r="H22" s="43">
        <v>296.5</v>
      </c>
      <c r="I22" s="43">
        <v>0</v>
      </c>
      <c r="J22" s="25">
        <v>0</v>
      </c>
      <c r="K22" s="26">
        <v>0</v>
      </c>
      <c r="L22" s="43">
        <v>0</v>
      </c>
      <c r="M22" s="25">
        <v>0</v>
      </c>
      <c r="N22" s="26">
        <f t="shared" si="0"/>
        <v>0</v>
      </c>
      <c r="O22" s="43">
        <v>0</v>
      </c>
      <c r="P22" s="43">
        <v>0</v>
      </c>
      <c r="Q22" s="43">
        <v>0</v>
      </c>
      <c r="R22" s="25">
        <v>0</v>
      </c>
      <c r="S22" s="26">
        <v>0</v>
      </c>
      <c r="T22" s="25">
        <v>0</v>
      </c>
    </row>
    <row r="23" spans="1:20" ht="19.5" customHeight="1">
      <c r="A23" s="24" t="s">
        <v>38</v>
      </c>
      <c r="B23" s="24" t="s">
        <v>38</v>
      </c>
      <c r="C23" s="24" t="s">
        <v>38</v>
      </c>
      <c r="D23" s="24" t="s">
        <v>38</v>
      </c>
      <c r="E23" s="24" t="s">
        <v>114</v>
      </c>
      <c r="F23" s="43">
        <v>296.5</v>
      </c>
      <c r="G23" s="43">
        <v>0</v>
      </c>
      <c r="H23" s="43">
        <v>296.5</v>
      </c>
      <c r="I23" s="43">
        <v>0</v>
      </c>
      <c r="J23" s="25">
        <v>0</v>
      </c>
      <c r="K23" s="26">
        <v>0</v>
      </c>
      <c r="L23" s="43">
        <v>0</v>
      </c>
      <c r="M23" s="25">
        <v>0</v>
      </c>
      <c r="N23" s="26">
        <f t="shared" si="0"/>
        <v>0</v>
      </c>
      <c r="O23" s="43">
        <v>0</v>
      </c>
      <c r="P23" s="43">
        <v>0</v>
      </c>
      <c r="Q23" s="43">
        <v>0</v>
      </c>
      <c r="R23" s="25">
        <v>0</v>
      </c>
      <c r="S23" s="26">
        <v>0</v>
      </c>
      <c r="T23" s="25">
        <v>0</v>
      </c>
    </row>
    <row r="24" spans="1:20" ht="19.5" customHeight="1">
      <c r="A24" s="24" t="s">
        <v>97</v>
      </c>
      <c r="B24" s="24" t="s">
        <v>98</v>
      </c>
      <c r="C24" s="24" t="s">
        <v>90</v>
      </c>
      <c r="D24" s="24" t="s">
        <v>115</v>
      </c>
      <c r="E24" s="24" t="s">
        <v>116</v>
      </c>
      <c r="F24" s="43">
        <v>0.21</v>
      </c>
      <c r="G24" s="43">
        <v>0</v>
      </c>
      <c r="H24" s="43">
        <v>0.21</v>
      </c>
      <c r="I24" s="43">
        <v>0</v>
      </c>
      <c r="J24" s="25">
        <v>0</v>
      </c>
      <c r="K24" s="26">
        <v>0</v>
      </c>
      <c r="L24" s="43">
        <v>0</v>
      </c>
      <c r="M24" s="25">
        <v>0</v>
      </c>
      <c r="N24" s="26">
        <f t="shared" si="0"/>
        <v>0</v>
      </c>
      <c r="O24" s="43">
        <v>0</v>
      </c>
      <c r="P24" s="43">
        <v>0</v>
      </c>
      <c r="Q24" s="43">
        <v>0</v>
      </c>
      <c r="R24" s="25">
        <v>0</v>
      </c>
      <c r="S24" s="26">
        <v>0</v>
      </c>
      <c r="T24" s="25">
        <v>0</v>
      </c>
    </row>
    <row r="25" spans="1:20" ht="19.5" customHeight="1">
      <c r="A25" s="24" t="s">
        <v>97</v>
      </c>
      <c r="B25" s="24" t="s">
        <v>98</v>
      </c>
      <c r="C25" s="24" t="s">
        <v>98</v>
      </c>
      <c r="D25" s="24" t="s">
        <v>115</v>
      </c>
      <c r="E25" s="24" t="s">
        <v>101</v>
      </c>
      <c r="F25" s="43">
        <v>13.95</v>
      </c>
      <c r="G25" s="43">
        <v>0</v>
      </c>
      <c r="H25" s="43">
        <v>13.95</v>
      </c>
      <c r="I25" s="43">
        <v>0</v>
      </c>
      <c r="J25" s="25">
        <v>0</v>
      </c>
      <c r="K25" s="26">
        <v>0</v>
      </c>
      <c r="L25" s="43">
        <v>0</v>
      </c>
      <c r="M25" s="25">
        <v>0</v>
      </c>
      <c r="N25" s="26">
        <f t="shared" si="0"/>
        <v>0</v>
      </c>
      <c r="O25" s="43">
        <v>0</v>
      </c>
      <c r="P25" s="43">
        <v>0</v>
      </c>
      <c r="Q25" s="43">
        <v>0</v>
      </c>
      <c r="R25" s="25">
        <v>0</v>
      </c>
      <c r="S25" s="26">
        <v>0</v>
      </c>
      <c r="T25" s="25">
        <v>0</v>
      </c>
    </row>
    <row r="26" spans="1:20" ht="19.5" customHeight="1">
      <c r="A26" s="24" t="s">
        <v>102</v>
      </c>
      <c r="B26" s="24" t="s">
        <v>103</v>
      </c>
      <c r="C26" s="24" t="s">
        <v>90</v>
      </c>
      <c r="D26" s="24" t="s">
        <v>115</v>
      </c>
      <c r="E26" s="24" t="s">
        <v>117</v>
      </c>
      <c r="F26" s="43">
        <v>11.21</v>
      </c>
      <c r="G26" s="43">
        <v>0</v>
      </c>
      <c r="H26" s="43">
        <v>11.21</v>
      </c>
      <c r="I26" s="43">
        <v>0</v>
      </c>
      <c r="J26" s="25">
        <v>0</v>
      </c>
      <c r="K26" s="26">
        <v>0</v>
      </c>
      <c r="L26" s="43">
        <v>0</v>
      </c>
      <c r="M26" s="25">
        <v>0</v>
      </c>
      <c r="N26" s="26">
        <f t="shared" si="0"/>
        <v>0</v>
      </c>
      <c r="O26" s="43">
        <v>0</v>
      </c>
      <c r="P26" s="43">
        <v>0</v>
      </c>
      <c r="Q26" s="43">
        <v>0</v>
      </c>
      <c r="R26" s="25">
        <v>0</v>
      </c>
      <c r="S26" s="26">
        <v>0</v>
      </c>
      <c r="T26" s="25">
        <v>0</v>
      </c>
    </row>
    <row r="27" spans="1:20" ht="19.5" customHeight="1">
      <c r="A27" s="24" t="s">
        <v>106</v>
      </c>
      <c r="B27" s="24" t="s">
        <v>107</v>
      </c>
      <c r="C27" s="24" t="s">
        <v>86</v>
      </c>
      <c r="D27" s="24" t="s">
        <v>115</v>
      </c>
      <c r="E27" s="24" t="s">
        <v>118</v>
      </c>
      <c r="F27" s="43">
        <v>246.62</v>
      </c>
      <c r="G27" s="43">
        <v>0</v>
      </c>
      <c r="H27" s="43">
        <v>246.62</v>
      </c>
      <c r="I27" s="43">
        <v>0</v>
      </c>
      <c r="J27" s="25">
        <v>0</v>
      </c>
      <c r="K27" s="26">
        <v>0</v>
      </c>
      <c r="L27" s="43">
        <v>0</v>
      </c>
      <c r="M27" s="25">
        <v>0</v>
      </c>
      <c r="N27" s="26">
        <f t="shared" si="0"/>
        <v>0</v>
      </c>
      <c r="O27" s="43">
        <v>0</v>
      </c>
      <c r="P27" s="43">
        <v>0</v>
      </c>
      <c r="Q27" s="43">
        <v>0</v>
      </c>
      <c r="R27" s="25">
        <v>0</v>
      </c>
      <c r="S27" s="26">
        <v>0</v>
      </c>
      <c r="T27" s="25">
        <v>0</v>
      </c>
    </row>
    <row r="28" spans="1:20" ht="19.5" customHeight="1">
      <c r="A28" s="24" t="s">
        <v>110</v>
      </c>
      <c r="B28" s="24" t="s">
        <v>90</v>
      </c>
      <c r="C28" s="24" t="s">
        <v>99</v>
      </c>
      <c r="D28" s="24" t="s">
        <v>115</v>
      </c>
      <c r="E28" s="24" t="s">
        <v>111</v>
      </c>
      <c r="F28" s="43">
        <v>14.32</v>
      </c>
      <c r="G28" s="43">
        <v>0</v>
      </c>
      <c r="H28" s="43">
        <v>14.32</v>
      </c>
      <c r="I28" s="43">
        <v>0</v>
      </c>
      <c r="J28" s="25">
        <v>0</v>
      </c>
      <c r="K28" s="26">
        <v>0</v>
      </c>
      <c r="L28" s="43">
        <v>0</v>
      </c>
      <c r="M28" s="25">
        <v>0</v>
      </c>
      <c r="N28" s="26">
        <f t="shared" si="0"/>
        <v>0</v>
      </c>
      <c r="O28" s="43">
        <v>0</v>
      </c>
      <c r="P28" s="43">
        <v>0</v>
      </c>
      <c r="Q28" s="43">
        <v>0</v>
      </c>
      <c r="R28" s="25">
        <v>0</v>
      </c>
      <c r="S28" s="26">
        <v>0</v>
      </c>
      <c r="T28" s="25">
        <v>0</v>
      </c>
    </row>
    <row r="29" spans="1:20" ht="19.5" customHeight="1">
      <c r="A29" s="24" t="s">
        <v>110</v>
      </c>
      <c r="B29" s="24" t="s">
        <v>90</v>
      </c>
      <c r="C29" s="24" t="s">
        <v>86</v>
      </c>
      <c r="D29" s="24" t="s">
        <v>115</v>
      </c>
      <c r="E29" s="24" t="s">
        <v>112</v>
      </c>
      <c r="F29" s="43">
        <v>10.19</v>
      </c>
      <c r="G29" s="43">
        <v>0</v>
      </c>
      <c r="H29" s="43">
        <v>10.19</v>
      </c>
      <c r="I29" s="43">
        <v>0</v>
      </c>
      <c r="J29" s="25">
        <v>0</v>
      </c>
      <c r="K29" s="26">
        <v>0</v>
      </c>
      <c r="L29" s="43">
        <v>0</v>
      </c>
      <c r="M29" s="25">
        <v>0</v>
      </c>
      <c r="N29" s="26">
        <f t="shared" si="0"/>
        <v>0</v>
      </c>
      <c r="O29" s="43">
        <v>0</v>
      </c>
      <c r="P29" s="43">
        <v>0</v>
      </c>
      <c r="Q29" s="43">
        <v>0</v>
      </c>
      <c r="R29" s="25">
        <v>0</v>
      </c>
      <c r="S29" s="26">
        <v>0</v>
      </c>
      <c r="T29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1"/>
      <c r="C1" s="121"/>
      <c r="D1" s="121"/>
      <c r="E1" s="121"/>
      <c r="F1" s="121"/>
      <c r="G1" s="121"/>
      <c r="H1" s="121"/>
      <c r="I1" s="121"/>
      <c r="J1" s="134" t="s">
        <v>119</v>
      </c>
    </row>
    <row r="2" spans="1:10" ht="19.5" customHeight="1">
      <c r="A2" s="4" t="s">
        <v>120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0</v>
      </c>
      <c r="B3" s="89"/>
      <c r="C3" s="89"/>
      <c r="D3" s="89"/>
      <c r="E3" s="89"/>
      <c r="F3" s="122"/>
      <c r="G3" s="122"/>
      <c r="H3" s="122"/>
      <c r="I3" s="122"/>
      <c r="J3" s="8" t="s">
        <v>5</v>
      </c>
    </row>
    <row r="4" spans="1:10" ht="19.5" customHeight="1">
      <c r="A4" s="90" t="s">
        <v>58</v>
      </c>
      <c r="B4" s="92"/>
      <c r="C4" s="92"/>
      <c r="D4" s="92"/>
      <c r="E4" s="91"/>
      <c r="F4" s="123" t="s">
        <v>59</v>
      </c>
      <c r="G4" s="124" t="s">
        <v>121</v>
      </c>
      <c r="H4" s="125" t="s">
        <v>122</v>
      </c>
      <c r="I4" s="125" t="s">
        <v>123</v>
      </c>
      <c r="J4" s="130" t="s">
        <v>124</v>
      </c>
    </row>
    <row r="5" spans="1:10" ht="19.5" customHeight="1">
      <c r="A5" s="90" t="s">
        <v>69</v>
      </c>
      <c r="B5" s="92"/>
      <c r="C5" s="91"/>
      <c r="D5" s="126" t="s">
        <v>70</v>
      </c>
      <c r="E5" s="127" t="s">
        <v>125</v>
      </c>
      <c r="F5" s="124"/>
      <c r="G5" s="124"/>
      <c r="H5" s="125"/>
      <c r="I5" s="125"/>
      <c r="J5" s="130"/>
    </row>
    <row r="6" spans="1:10" ht="15" customHeight="1">
      <c r="A6" s="128" t="s">
        <v>79</v>
      </c>
      <c r="B6" s="128" t="s">
        <v>80</v>
      </c>
      <c r="C6" s="129" t="s">
        <v>81</v>
      </c>
      <c r="D6" s="130"/>
      <c r="E6" s="131"/>
      <c r="F6" s="124"/>
      <c r="G6" s="124"/>
      <c r="H6" s="125"/>
      <c r="I6" s="125"/>
      <c r="J6" s="130"/>
    </row>
    <row r="7" spans="1:10" ht="19.5" customHeight="1">
      <c r="A7" s="132" t="s">
        <v>38</v>
      </c>
      <c r="B7" s="132" t="s">
        <v>38</v>
      </c>
      <c r="C7" s="132" t="s">
        <v>38</v>
      </c>
      <c r="D7" s="133" t="s">
        <v>38</v>
      </c>
      <c r="E7" s="133" t="s">
        <v>59</v>
      </c>
      <c r="F7" s="110">
        <f aca="true" t="shared" si="0" ref="F7:F29">SUM(G7:J7)</f>
        <v>7904.16</v>
      </c>
      <c r="G7" s="110">
        <v>3702.59</v>
      </c>
      <c r="H7" s="110">
        <v>4201.57</v>
      </c>
      <c r="I7" s="110">
        <v>0</v>
      </c>
      <c r="J7" s="135">
        <v>0</v>
      </c>
    </row>
    <row r="8" spans="1:10" ht="19.5" customHeight="1">
      <c r="A8" s="132" t="s">
        <v>38</v>
      </c>
      <c r="B8" s="132" t="s">
        <v>38</v>
      </c>
      <c r="C8" s="132" t="s">
        <v>38</v>
      </c>
      <c r="D8" s="133" t="s">
        <v>38</v>
      </c>
      <c r="E8" s="133" t="s">
        <v>82</v>
      </c>
      <c r="F8" s="110">
        <f t="shared" si="0"/>
        <v>7607.66</v>
      </c>
      <c r="G8" s="110">
        <v>3532.09</v>
      </c>
      <c r="H8" s="110">
        <v>4075.57</v>
      </c>
      <c r="I8" s="110">
        <v>0</v>
      </c>
      <c r="J8" s="135">
        <v>0</v>
      </c>
    </row>
    <row r="9" spans="1:10" ht="19.5" customHeight="1">
      <c r="A9" s="132" t="s">
        <v>38</v>
      </c>
      <c r="B9" s="132" t="s">
        <v>38</v>
      </c>
      <c r="C9" s="132" t="s">
        <v>38</v>
      </c>
      <c r="D9" s="133" t="s">
        <v>38</v>
      </c>
      <c r="E9" s="133" t="s">
        <v>83</v>
      </c>
      <c r="F9" s="110">
        <f t="shared" si="0"/>
        <v>7607.66</v>
      </c>
      <c r="G9" s="110">
        <v>3532.09</v>
      </c>
      <c r="H9" s="110">
        <v>4075.57</v>
      </c>
      <c r="I9" s="110">
        <v>0</v>
      </c>
      <c r="J9" s="135">
        <v>0</v>
      </c>
    </row>
    <row r="10" spans="1:10" ht="19.5" customHeight="1">
      <c r="A10" s="132" t="s">
        <v>84</v>
      </c>
      <c r="B10" s="132" t="s">
        <v>85</v>
      </c>
      <c r="C10" s="132" t="s">
        <v>86</v>
      </c>
      <c r="D10" s="133" t="s">
        <v>87</v>
      </c>
      <c r="E10" s="133" t="s">
        <v>88</v>
      </c>
      <c r="F10" s="110">
        <f t="shared" si="0"/>
        <v>48</v>
      </c>
      <c r="G10" s="110">
        <v>48</v>
      </c>
      <c r="H10" s="110">
        <v>0</v>
      </c>
      <c r="I10" s="110">
        <v>0</v>
      </c>
      <c r="J10" s="135">
        <v>0</v>
      </c>
    </row>
    <row r="11" spans="1:10" ht="19.5" customHeight="1">
      <c r="A11" s="132" t="s">
        <v>89</v>
      </c>
      <c r="B11" s="132" t="s">
        <v>90</v>
      </c>
      <c r="C11" s="132" t="s">
        <v>91</v>
      </c>
      <c r="D11" s="133" t="s">
        <v>87</v>
      </c>
      <c r="E11" s="133" t="s">
        <v>92</v>
      </c>
      <c r="F11" s="110">
        <f t="shared" si="0"/>
        <v>30</v>
      </c>
      <c r="G11" s="110">
        <v>0</v>
      </c>
      <c r="H11" s="110">
        <v>30</v>
      </c>
      <c r="I11" s="110">
        <v>0</v>
      </c>
      <c r="J11" s="135">
        <v>0</v>
      </c>
    </row>
    <row r="12" spans="1:10" ht="19.5" customHeight="1">
      <c r="A12" s="132" t="s">
        <v>89</v>
      </c>
      <c r="B12" s="132" t="s">
        <v>93</v>
      </c>
      <c r="C12" s="132" t="s">
        <v>90</v>
      </c>
      <c r="D12" s="133" t="s">
        <v>87</v>
      </c>
      <c r="E12" s="133" t="s">
        <v>94</v>
      </c>
      <c r="F12" s="110">
        <f t="shared" si="0"/>
        <v>600</v>
      </c>
      <c r="G12" s="110">
        <v>0</v>
      </c>
      <c r="H12" s="110">
        <v>600</v>
      </c>
      <c r="I12" s="110">
        <v>0</v>
      </c>
      <c r="J12" s="135">
        <v>0</v>
      </c>
    </row>
    <row r="13" spans="1:10" ht="19.5" customHeight="1">
      <c r="A13" s="132" t="s">
        <v>89</v>
      </c>
      <c r="B13" s="132" t="s">
        <v>95</v>
      </c>
      <c r="C13" s="132" t="s">
        <v>95</v>
      </c>
      <c r="D13" s="133" t="s">
        <v>87</v>
      </c>
      <c r="E13" s="133" t="s">
        <v>96</v>
      </c>
      <c r="F13" s="110">
        <f t="shared" si="0"/>
        <v>20</v>
      </c>
      <c r="G13" s="110">
        <v>0</v>
      </c>
      <c r="H13" s="110">
        <v>20</v>
      </c>
      <c r="I13" s="110">
        <v>0</v>
      </c>
      <c r="J13" s="135">
        <v>0</v>
      </c>
    </row>
    <row r="14" spans="1:10" ht="19.5" customHeight="1">
      <c r="A14" s="132" t="s">
        <v>97</v>
      </c>
      <c r="B14" s="132" t="s">
        <v>98</v>
      </c>
      <c r="C14" s="132" t="s">
        <v>99</v>
      </c>
      <c r="D14" s="133" t="s">
        <v>87</v>
      </c>
      <c r="E14" s="133" t="s">
        <v>100</v>
      </c>
      <c r="F14" s="110">
        <f t="shared" si="0"/>
        <v>695.36</v>
      </c>
      <c r="G14" s="110">
        <v>695.36</v>
      </c>
      <c r="H14" s="110">
        <v>0</v>
      </c>
      <c r="I14" s="110">
        <v>0</v>
      </c>
      <c r="J14" s="135">
        <v>0</v>
      </c>
    </row>
    <row r="15" spans="1:10" ht="19.5" customHeight="1">
      <c r="A15" s="132" t="s">
        <v>97</v>
      </c>
      <c r="B15" s="132" t="s">
        <v>98</v>
      </c>
      <c r="C15" s="132" t="s">
        <v>98</v>
      </c>
      <c r="D15" s="133" t="s">
        <v>87</v>
      </c>
      <c r="E15" s="133" t="s">
        <v>101</v>
      </c>
      <c r="F15" s="110">
        <f t="shared" si="0"/>
        <v>187.24</v>
      </c>
      <c r="G15" s="110">
        <v>187.24</v>
      </c>
      <c r="H15" s="110">
        <v>0</v>
      </c>
      <c r="I15" s="110">
        <v>0</v>
      </c>
      <c r="J15" s="135">
        <v>0</v>
      </c>
    </row>
    <row r="16" spans="1:10" ht="19.5" customHeight="1">
      <c r="A16" s="132" t="s">
        <v>102</v>
      </c>
      <c r="B16" s="132" t="s">
        <v>103</v>
      </c>
      <c r="C16" s="132" t="s">
        <v>99</v>
      </c>
      <c r="D16" s="133" t="s">
        <v>87</v>
      </c>
      <c r="E16" s="133" t="s">
        <v>104</v>
      </c>
      <c r="F16" s="110">
        <f t="shared" si="0"/>
        <v>147.78</v>
      </c>
      <c r="G16" s="110">
        <v>147.78</v>
      </c>
      <c r="H16" s="110">
        <v>0</v>
      </c>
      <c r="I16" s="110">
        <v>0</v>
      </c>
      <c r="J16" s="135">
        <v>0</v>
      </c>
    </row>
    <row r="17" spans="1:10" ht="19.5" customHeight="1">
      <c r="A17" s="132" t="s">
        <v>102</v>
      </c>
      <c r="B17" s="132" t="s">
        <v>103</v>
      </c>
      <c r="C17" s="132" t="s">
        <v>86</v>
      </c>
      <c r="D17" s="133" t="s">
        <v>87</v>
      </c>
      <c r="E17" s="133" t="s">
        <v>105</v>
      </c>
      <c r="F17" s="110">
        <f t="shared" si="0"/>
        <v>30.54</v>
      </c>
      <c r="G17" s="110">
        <v>30.54</v>
      </c>
      <c r="H17" s="110">
        <v>0</v>
      </c>
      <c r="I17" s="110">
        <v>0</v>
      </c>
      <c r="J17" s="135">
        <v>0</v>
      </c>
    </row>
    <row r="18" spans="1:10" ht="19.5" customHeight="1">
      <c r="A18" s="132" t="s">
        <v>106</v>
      </c>
      <c r="B18" s="132" t="s">
        <v>107</v>
      </c>
      <c r="C18" s="132" t="s">
        <v>99</v>
      </c>
      <c r="D18" s="133" t="s">
        <v>87</v>
      </c>
      <c r="E18" s="133" t="s">
        <v>108</v>
      </c>
      <c r="F18" s="110">
        <f t="shared" si="0"/>
        <v>2107.5</v>
      </c>
      <c r="G18" s="110">
        <v>2107.5</v>
      </c>
      <c r="H18" s="110">
        <v>0</v>
      </c>
      <c r="I18" s="110">
        <v>0</v>
      </c>
      <c r="J18" s="135">
        <v>0</v>
      </c>
    </row>
    <row r="19" spans="1:10" ht="19.5" customHeight="1">
      <c r="A19" s="132" t="s">
        <v>106</v>
      </c>
      <c r="B19" s="132" t="s">
        <v>107</v>
      </c>
      <c r="C19" s="132" t="s">
        <v>90</v>
      </c>
      <c r="D19" s="133" t="s">
        <v>87</v>
      </c>
      <c r="E19" s="133" t="s">
        <v>109</v>
      </c>
      <c r="F19" s="110">
        <f t="shared" si="0"/>
        <v>3425.57</v>
      </c>
      <c r="G19" s="110">
        <v>0</v>
      </c>
      <c r="H19" s="110">
        <v>3425.57</v>
      </c>
      <c r="I19" s="110">
        <v>0</v>
      </c>
      <c r="J19" s="135">
        <v>0</v>
      </c>
    </row>
    <row r="20" spans="1:10" ht="19.5" customHeight="1">
      <c r="A20" s="132" t="s">
        <v>110</v>
      </c>
      <c r="B20" s="132" t="s">
        <v>90</v>
      </c>
      <c r="C20" s="132" t="s">
        <v>99</v>
      </c>
      <c r="D20" s="133" t="s">
        <v>87</v>
      </c>
      <c r="E20" s="133" t="s">
        <v>111</v>
      </c>
      <c r="F20" s="110">
        <f t="shared" si="0"/>
        <v>188.66</v>
      </c>
      <c r="G20" s="110">
        <v>188.66</v>
      </c>
      <c r="H20" s="110">
        <v>0</v>
      </c>
      <c r="I20" s="110">
        <v>0</v>
      </c>
      <c r="J20" s="135">
        <v>0</v>
      </c>
    </row>
    <row r="21" spans="1:10" ht="19.5" customHeight="1">
      <c r="A21" s="132" t="s">
        <v>110</v>
      </c>
      <c r="B21" s="132" t="s">
        <v>90</v>
      </c>
      <c r="C21" s="132" t="s">
        <v>86</v>
      </c>
      <c r="D21" s="133" t="s">
        <v>87</v>
      </c>
      <c r="E21" s="133" t="s">
        <v>112</v>
      </c>
      <c r="F21" s="110">
        <f t="shared" si="0"/>
        <v>127.01</v>
      </c>
      <c r="G21" s="110">
        <v>127.01</v>
      </c>
      <c r="H21" s="110">
        <v>0</v>
      </c>
      <c r="I21" s="110">
        <v>0</v>
      </c>
      <c r="J21" s="135">
        <v>0</v>
      </c>
    </row>
    <row r="22" spans="1:10" ht="19.5" customHeight="1">
      <c r="A22" s="132" t="s">
        <v>38</v>
      </c>
      <c r="B22" s="132" t="s">
        <v>38</v>
      </c>
      <c r="C22" s="132" t="s">
        <v>38</v>
      </c>
      <c r="D22" s="133" t="s">
        <v>38</v>
      </c>
      <c r="E22" s="133" t="s">
        <v>113</v>
      </c>
      <c r="F22" s="110">
        <f t="shared" si="0"/>
        <v>296.5</v>
      </c>
      <c r="G22" s="110">
        <v>170.5</v>
      </c>
      <c r="H22" s="110">
        <v>126</v>
      </c>
      <c r="I22" s="110">
        <v>0</v>
      </c>
      <c r="J22" s="135">
        <v>0</v>
      </c>
    </row>
    <row r="23" spans="1:10" ht="19.5" customHeight="1">
      <c r="A23" s="132" t="s">
        <v>38</v>
      </c>
      <c r="B23" s="132" t="s">
        <v>38</v>
      </c>
      <c r="C23" s="132" t="s">
        <v>38</v>
      </c>
      <c r="D23" s="133" t="s">
        <v>38</v>
      </c>
      <c r="E23" s="133" t="s">
        <v>114</v>
      </c>
      <c r="F23" s="110">
        <f t="shared" si="0"/>
        <v>296.5</v>
      </c>
      <c r="G23" s="110">
        <v>170.5</v>
      </c>
      <c r="H23" s="110">
        <v>126</v>
      </c>
      <c r="I23" s="110">
        <v>0</v>
      </c>
      <c r="J23" s="135">
        <v>0</v>
      </c>
    </row>
    <row r="24" spans="1:10" ht="19.5" customHeight="1">
      <c r="A24" s="132" t="s">
        <v>97</v>
      </c>
      <c r="B24" s="132" t="s">
        <v>98</v>
      </c>
      <c r="C24" s="132" t="s">
        <v>90</v>
      </c>
      <c r="D24" s="133" t="s">
        <v>115</v>
      </c>
      <c r="E24" s="133" t="s">
        <v>116</v>
      </c>
      <c r="F24" s="110">
        <f t="shared" si="0"/>
        <v>0.21</v>
      </c>
      <c r="G24" s="110">
        <v>0.21</v>
      </c>
      <c r="H24" s="110">
        <v>0</v>
      </c>
      <c r="I24" s="110">
        <v>0</v>
      </c>
      <c r="J24" s="135">
        <v>0</v>
      </c>
    </row>
    <row r="25" spans="1:10" ht="19.5" customHeight="1">
      <c r="A25" s="132" t="s">
        <v>97</v>
      </c>
      <c r="B25" s="132" t="s">
        <v>98</v>
      </c>
      <c r="C25" s="132" t="s">
        <v>98</v>
      </c>
      <c r="D25" s="133" t="s">
        <v>115</v>
      </c>
      <c r="E25" s="133" t="s">
        <v>101</v>
      </c>
      <c r="F25" s="110">
        <f t="shared" si="0"/>
        <v>13.95</v>
      </c>
      <c r="G25" s="110">
        <v>13.95</v>
      </c>
      <c r="H25" s="110">
        <v>0</v>
      </c>
      <c r="I25" s="110">
        <v>0</v>
      </c>
      <c r="J25" s="135">
        <v>0</v>
      </c>
    </row>
    <row r="26" spans="1:10" ht="19.5" customHeight="1">
      <c r="A26" s="132" t="s">
        <v>102</v>
      </c>
      <c r="B26" s="132" t="s">
        <v>103</v>
      </c>
      <c r="C26" s="132" t="s">
        <v>90</v>
      </c>
      <c r="D26" s="133" t="s">
        <v>115</v>
      </c>
      <c r="E26" s="133" t="s">
        <v>117</v>
      </c>
      <c r="F26" s="110">
        <f t="shared" si="0"/>
        <v>11.21</v>
      </c>
      <c r="G26" s="110">
        <v>11.21</v>
      </c>
      <c r="H26" s="110">
        <v>0</v>
      </c>
      <c r="I26" s="110">
        <v>0</v>
      </c>
      <c r="J26" s="135">
        <v>0</v>
      </c>
    </row>
    <row r="27" spans="1:10" ht="19.5" customHeight="1">
      <c r="A27" s="132" t="s">
        <v>106</v>
      </c>
      <c r="B27" s="132" t="s">
        <v>107</v>
      </c>
      <c r="C27" s="132" t="s">
        <v>86</v>
      </c>
      <c r="D27" s="133" t="s">
        <v>115</v>
      </c>
      <c r="E27" s="133" t="s">
        <v>118</v>
      </c>
      <c r="F27" s="110">
        <f t="shared" si="0"/>
        <v>246.62</v>
      </c>
      <c r="G27" s="110">
        <v>120.62</v>
      </c>
      <c r="H27" s="110">
        <v>126</v>
      </c>
      <c r="I27" s="110">
        <v>0</v>
      </c>
      <c r="J27" s="135">
        <v>0</v>
      </c>
    </row>
    <row r="28" spans="1:10" ht="19.5" customHeight="1">
      <c r="A28" s="132" t="s">
        <v>110</v>
      </c>
      <c r="B28" s="132" t="s">
        <v>90</v>
      </c>
      <c r="C28" s="132" t="s">
        <v>99</v>
      </c>
      <c r="D28" s="133" t="s">
        <v>115</v>
      </c>
      <c r="E28" s="133" t="s">
        <v>111</v>
      </c>
      <c r="F28" s="110">
        <f t="shared" si="0"/>
        <v>14.32</v>
      </c>
      <c r="G28" s="110">
        <v>14.32</v>
      </c>
      <c r="H28" s="110">
        <v>0</v>
      </c>
      <c r="I28" s="110">
        <v>0</v>
      </c>
      <c r="J28" s="135">
        <v>0</v>
      </c>
    </row>
    <row r="29" spans="1:10" ht="19.5" customHeight="1">
      <c r="A29" s="132" t="s">
        <v>110</v>
      </c>
      <c r="B29" s="132" t="s">
        <v>90</v>
      </c>
      <c r="C29" s="132" t="s">
        <v>86</v>
      </c>
      <c r="D29" s="133" t="s">
        <v>115</v>
      </c>
      <c r="E29" s="133" t="s">
        <v>112</v>
      </c>
      <c r="F29" s="110">
        <f t="shared" si="0"/>
        <v>10.19</v>
      </c>
      <c r="G29" s="110">
        <v>10.19</v>
      </c>
      <c r="H29" s="110">
        <v>0</v>
      </c>
      <c r="I29" s="110">
        <v>0</v>
      </c>
      <c r="J29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horizontalDpi="600" verticalDpi="600" orientation="landscape" paperSize="9" scale="75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8" t="s">
        <v>126</v>
      </c>
    </row>
    <row r="2" spans="1:8" ht="20.25" customHeight="1">
      <c r="A2" s="4" t="s">
        <v>127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0</v>
      </c>
      <c r="B3" s="89"/>
      <c r="C3" s="28"/>
      <c r="D3" s="28"/>
      <c r="E3" s="28"/>
      <c r="F3" s="28"/>
      <c r="G3" s="28"/>
      <c r="H3" s="8" t="s">
        <v>5</v>
      </c>
    </row>
    <row r="4" spans="1:8" ht="24" customHeight="1">
      <c r="A4" s="90" t="s">
        <v>6</v>
      </c>
      <c r="B4" s="91"/>
      <c r="C4" s="90" t="s">
        <v>7</v>
      </c>
      <c r="D4" s="92"/>
      <c r="E4" s="92"/>
      <c r="F4" s="92"/>
      <c r="G4" s="92"/>
      <c r="H4" s="91"/>
    </row>
    <row r="5" spans="1:8" ht="24" customHeight="1">
      <c r="A5" s="93" t="s">
        <v>8</v>
      </c>
      <c r="B5" s="94" t="s">
        <v>9</v>
      </c>
      <c r="C5" s="93" t="s">
        <v>8</v>
      </c>
      <c r="D5" s="93" t="s">
        <v>59</v>
      </c>
      <c r="E5" s="94" t="s">
        <v>128</v>
      </c>
      <c r="F5" s="95" t="s">
        <v>129</v>
      </c>
      <c r="G5" s="94" t="s">
        <v>130</v>
      </c>
      <c r="H5" s="95" t="s">
        <v>131</v>
      </c>
    </row>
    <row r="6" spans="1:8" ht="24" customHeight="1">
      <c r="A6" s="96" t="s">
        <v>132</v>
      </c>
      <c r="B6" s="97">
        <f>SUM(B7:B9)</f>
        <v>7904.16</v>
      </c>
      <c r="C6" s="98" t="s">
        <v>133</v>
      </c>
      <c r="D6" s="97">
        <f aca="true" t="shared" si="0" ref="D6:D36">SUM(E6:H6)</f>
        <v>7904.16</v>
      </c>
      <c r="E6" s="99">
        <f>SUM(E7:E36)</f>
        <v>7904.16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spans="1:8" ht="24" customHeight="1">
      <c r="A7" s="96" t="s">
        <v>134</v>
      </c>
      <c r="B7" s="97">
        <v>7904.16</v>
      </c>
      <c r="C7" s="98" t="s">
        <v>135</v>
      </c>
      <c r="D7" s="97">
        <f t="shared" si="0"/>
        <v>0</v>
      </c>
      <c r="E7" s="99">
        <v>0</v>
      </c>
      <c r="F7" s="101">
        <v>0</v>
      </c>
      <c r="G7" s="101">
        <v>0</v>
      </c>
      <c r="H7" s="102">
        <v>0</v>
      </c>
    </row>
    <row r="8" spans="1:8" ht="24" customHeight="1">
      <c r="A8" s="96" t="s">
        <v>136</v>
      </c>
      <c r="B8" s="97">
        <v>0</v>
      </c>
      <c r="C8" s="98" t="s">
        <v>137</v>
      </c>
      <c r="D8" s="97">
        <f t="shared" si="0"/>
        <v>0</v>
      </c>
      <c r="E8" s="99">
        <v>0</v>
      </c>
      <c r="F8" s="99">
        <v>0</v>
      </c>
      <c r="G8" s="99">
        <v>0</v>
      </c>
      <c r="H8" s="97">
        <v>0</v>
      </c>
    </row>
    <row r="9" spans="1:8" ht="24" customHeight="1">
      <c r="A9" s="96" t="s">
        <v>138</v>
      </c>
      <c r="B9" s="97">
        <v>0</v>
      </c>
      <c r="C9" s="98" t="s">
        <v>139</v>
      </c>
      <c r="D9" s="97">
        <f t="shared" si="0"/>
        <v>0</v>
      </c>
      <c r="E9" s="99">
        <v>0</v>
      </c>
      <c r="F9" s="99">
        <v>0</v>
      </c>
      <c r="G9" s="99">
        <v>0</v>
      </c>
      <c r="H9" s="97">
        <v>0</v>
      </c>
    </row>
    <row r="10" spans="1:8" ht="24" customHeight="1">
      <c r="A10" s="96" t="s">
        <v>140</v>
      </c>
      <c r="B10" s="97">
        <f>SUM(B11:B14)</f>
        <v>0</v>
      </c>
      <c r="C10" s="98" t="s">
        <v>141</v>
      </c>
      <c r="D10" s="97">
        <f t="shared" si="0"/>
        <v>0</v>
      </c>
      <c r="E10" s="99">
        <v>0</v>
      </c>
      <c r="F10" s="99">
        <v>0</v>
      </c>
      <c r="G10" s="99">
        <v>0</v>
      </c>
      <c r="H10" s="97">
        <v>0</v>
      </c>
    </row>
    <row r="11" spans="1:8" ht="24" customHeight="1">
      <c r="A11" s="96" t="s">
        <v>134</v>
      </c>
      <c r="B11" s="97">
        <v>0</v>
      </c>
      <c r="C11" s="98" t="s">
        <v>142</v>
      </c>
      <c r="D11" s="97">
        <f t="shared" si="0"/>
        <v>48</v>
      </c>
      <c r="E11" s="99">
        <v>48</v>
      </c>
      <c r="F11" s="99">
        <v>0</v>
      </c>
      <c r="G11" s="99">
        <v>0</v>
      </c>
      <c r="H11" s="97">
        <v>0</v>
      </c>
    </row>
    <row r="12" spans="1:8" ht="24" customHeight="1">
      <c r="A12" s="96" t="s">
        <v>136</v>
      </c>
      <c r="B12" s="97">
        <v>0</v>
      </c>
      <c r="C12" s="98" t="s">
        <v>143</v>
      </c>
      <c r="D12" s="97">
        <f t="shared" si="0"/>
        <v>650</v>
      </c>
      <c r="E12" s="99">
        <v>650</v>
      </c>
      <c r="F12" s="99">
        <v>0</v>
      </c>
      <c r="G12" s="99">
        <v>0</v>
      </c>
      <c r="H12" s="97">
        <v>0</v>
      </c>
    </row>
    <row r="13" spans="1:8" ht="24" customHeight="1">
      <c r="A13" s="96" t="s">
        <v>138</v>
      </c>
      <c r="B13" s="97">
        <v>0</v>
      </c>
      <c r="C13" s="98" t="s">
        <v>144</v>
      </c>
      <c r="D13" s="97">
        <f t="shared" si="0"/>
        <v>0</v>
      </c>
      <c r="E13" s="99">
        <v>0</v>
      </c>
      <c r="F13" s="99">
        <v>0</v>
      </c>
      <c r="G13" s="99">
        <v>0</v>
      </c>
      <c r="H13" s="97">
        <v>0</v>
      </c>
    </row>
    <row r="14" spans="1:8" ht="24" customHeight="1">
      <c r="A14" s="96" t="s">
        <v>145</v>
      </c>
      <c r="B14" s="97">
        <v>0</v>
      </c>
      <c r="C14" s="98" t="s">
        <v>146</v>
      </c>
      <c r="D14" s="97">
        <f t="shared" si="0"/>
        <v>896.76</v>
      </c>
      <c r="E14" s="99">
        <v>896.76</v>
      </c>
      <c r="F14" s="99">
        <v>0</v>
      </c>
      <c r="G14" s="99">
        <v>0</v>
      </c>
      <c r="H14" s="97">
        <v>0</v>
      </c>
    </row>
    <row r="15" spans="1:8" ht="24" customHeight="1">
      <c r="A15" s="103"/>
      <c r="B15" s="97"/>
      <c r="C15" s="104" t="s">
        <v>147</v>
      </c>
      <c r="D15" s="97">
        <f t="shared" si="0"/>
        <v>0</v>
      </c>
      <c r="E15" s="99">
        <v>0</v>
      </c>
      <c r="F15" s="99">
        <v>0</v>
      </c>
      <c r="G15" s="99">
        <v>0</v>
      </c>
      <c r="H15" s="97">
        <v>0</v>
      </c>
    </row>
    <row r="16" spans="1:8" ht="24" customHeight="1">
      <c r="A16" s="103"/>
      <c r="B16" s="97"/>
      <c r="C16" s="104" t="s">
        <v>148</v>
      </c>
      <c r="D16" s="97">
        <f t="shared" si="0"/>
        <v>189.53</v>
      </c>
      <c r="E16" s="99">
        <v>189.53</v>
      </c>
      <c r="F16" s="99">
        <v>0</v>
      </c>
      <c r="G16" s="99">
        <v>0</v>
      </c>
      <c r="H16" s="97">
        <v>0</v>
      </c>
    </row>
    <row r="17" spans="1:8" ht="24" customHeight="1">
      <c r="A17" s="103"/>
      <c r="B17" s="97"/>
      <c r="C17" s="104" t="s">
        <v>149</v>
      </c>
      <c r="D17" s="97">
        <f t="shared" si="0"/>
        <v>0</v>
      </c>
      <c r="E17" s="99">
        <v>0</v>
      </c>
      <c r="F17" s="99">
        <v>0</v>
      </c>
      <c r="G17" s="99">
        <v>0</v>
      </c>
      <c r="H17" s="97">
        <v>0</v>
      </c>
    </row>
    <row r="18" spans="1:8" ht="24" customHeight="1">
      <c r="A18" s="103"/>
      <c r="B18" s="97"/>
      <c r="C18" s="104" t="s">
        <v>150</v>
      </c>
      <c r="D18" s="97">
        <f t="shared" si="0"/>
        <v>0</v>
      </c>
      <c r="E18" s="99">
        <v>0</v>
      </c>
      <c r="F18" s="99">
        <v>0</v>
      </c>
      <c r="G18" s="99">
        <v>0</v>
      </c>
      <c r="H18" s="97">
        <v>0</v>
      </c>
    </row>
    <row r="19" spans="1:8" ht="24" customHeight="1">
      <c r="A19" s="103"/>
      <c r="B19" s="97"/>
      <c r="C19" s="104" t="s">
        <v>151</v>
      </c>
      <c r="D19" s="97">
        <f t="shared" si="0"/>
        <v>0</v>
      </c>
      <c r="E19" s="99">
        <v>0</v>
      </c>
      <c r="F19" s="99">
        <v>0</v>
      </c>
      <c r="G19" s="99">
        <v>0</v>
      </c>
      <c r="H19" s="97">
        <v>0</v>
      </c>
    </row>
    <row r="20" spans="1:8" ht="24" customHeight="1">
      <c r="A20" s="103"/>
      <c r="B20" s="97"/>
      <c r="C20" s="104" t="s">
        <v>152</v>
      </c>
      <c r="D20" s="97">
        <f t="shared" si="0"/>
        <v>0</v>
      </c>
      <c r="E20" s="99">
        <v>0</v>
      </c>
      <c r="F20" s="99">
        <v>0</v>
      </c>
      <c r="G20" s="99">
        <v>0</v>
      </c>
      <c r="H20" s="97">
        <v>0</v>
      </c>
    </row>
    <row r="21" spans="1:8" ht="24" customHeight="1">
      <c r="A21" s="103"/>
      <c r="B21" s="97"/>
      <c r="C21" s="104" t="s">
        <v>153</v>
      </c>
      <c r="D21" s="97">
        <f t="shared" si="0"/>
        <v>5779.69</v>
      </c>
      <c r="E21" s="99">
        <v>5779.69</v>
      </c>
      <c r="F21" s="99">
        <v>0</v>
      </c>
      <c r="G21" s="99">
        <v>0</v>
      </c>
      <c r="H21" s="97">
        <v>0</v>
      </c>
    </row>
    <row r="22" spans="1:8" ht="24" customHeight="1">
      <c r="A22" s="103"/>
      <c r="B22" s="97"/>
      <c r="C22" s="104" t="s">
        <v>154</v>
      </c>
      <c r="D22" s="97">
        <f t="shared" si="0"/>
        <v>0</v>
      </c>
      <c r="E22" s="99">
        <v>0</v>
      </c>
      <c r="F22" s="99">
        <v>0</v>
      </c>
      <c r="G22" s="99">
        <v>0</v>
      </c>
      <c r="H22" s="97">
        <v>0</v>
      </c>
    </row>
    <row r="23" spans="1:8" ht="24" customHeight="1">
      <c r="A23" s="103"/>
      <c r="B23" s="97"/>
      <c r="C23" s="104" t="s">
        <v>155</v>
      </c>
      <c r="D23" s="97">
        <f t="shared" si="0"/>
        <v>0</v>
      </c>
      <c r="E23" s="99">
        <v>0</v>
      </c>
      <c r="F23" s="99">
        <v>0</v>
      </c>
      <c r="G23" s="99">
        <v>0</v>
      </c>
      <c r="H23" s="97">
        <v>0</v>
      </c>
    </row>
    <row r="24" spans="1:8" ht="24" customHeight="1">
      <c r="A24" s="103"/>
      <c r="B24" s="97"/>
      <c r="C24" s="105" t="s">
        <v>156</v>
      </c>
      <c r="D24" s="97">
        <f t="shared" si="0"/>
        <v>0</v>
      </c>
      <c r="E24" s="99">
        <v>0</v>
      </c>
      <c r="F24" s="99">
        <v>0</v>
      </c>
      <c r="G24" s="99">
        <v>0</v>
      </c>
      <c r="H24" s="97">
        <v>0</v>
      </c>
    </row>
    <row r="25" spans="1:8" ht="24" customHeight="1">
      <c r="A25" s="106"/>
      <c r="B25" s="107"/>
      <c r="C25" s="108" t="s">
        <v>157</v>
      </c>
      <c r="D25" s="107">
        <f t="shared" si="0"/>
        <v>0</v>
      </c>
      <c r="E25" s="107">
        <v>0</v>
      </c>
      <c r="F25" s="107">
        <v>0</v>
      </c>
      <c r="G25" s="107">
        <v>0</v>
      </c>
      <c r="H25" s="107">
        <v>0</v>
      </c>
    </row>
    <row r="26" spans="1:8" ht="24" customHeight="1">
      <c r="A26" s="96"/>
      <c r="B26" s="107"/>
      <c r="C26" s="108" t="s">
        <v>158</v>
      </c>
      <c r="D26" s="107">
        <f t="shared" si="0"/>
        <v>340.18</v>
      </c>
      <c r="E26" s="107">
        <v>340.18</v>
      </c>
      <c r="F26" s="107">
        <v>0</v>
      </c>
      <c r="G26" s="107">
        <v>0</v>
      </c>
      <c r="H26" s="107">
        <v>0</v>
      </c>
    </row>
    <row r="27" spans="1:8" ht="24" customHeight="1">
      <c r="A27" s="96"/>
      <c r="B27" s="107"/>
      <c r="C27" s="108" t="s">
        <v>159</v>
      </c>
      <c r="D27" s="107">
        <f t="shared" si="0"/>
        <v>0</v>
      </c>
      <c r="E27" s="107">
        <v>0</v>
      </c>
      <c r="F27" s="107">
        <v>0</v>
      </c>
      <c r="G27" s="107">
        <v>0</v>
      </c>
      <c r="H27" s="107">
        <v>0</v>
      </c>
    </row>
    <row r="28" spans="1:8" ht="24" customHeight="1">
      <c r="A28" s="96"/>
      <c r="B28" s="107"/>
      <c r="C28" s="108" t="s">
        <v>160</v>
      </c>
      <c r="D28" s="107">
        <f t="shared" si="0"/>
        <v>0</v>
      </c>
      <c r="E28" s="107">
        <v>0</v>
      </c>
      <c r="F28" s="107">
        <v>0</v>
      </c>
      <c r="G28" s="107">
        <v>0</v>
      </c>
      <c r="H28" s="107">
        <v>0</v>
      </c>
    </row>
    <row r="29" spans="1:8" ht="24" customHeight="1">
      <c r="A29" s="96"/>
      <c r="B29" s="107"/>
      <c r="C29" s="108" t="s">
        <v>161</v>
      </c>
      <c r="D29" s="107">
        <f t="shared" si="0"/>
        <v>0</v>
      </c>
      <c r="E29" s="107">
        <v>0</v>
      </c>
      <c r="F29" s="107">
        <v>0</v>
      </c>
      <c r="G29" s="107">
        <v>0</v>
      </c>
      <c r="H29" s="107">
        <v>0</v>
      </c>
    </row>
    <row r="30" spans="1:8" ht="24" customHeight="1">
      <c r="A30" s="109"/>
      <c r="B30" s="110"/>
      <c r="C30" s="111" t="s">
        <v>162</v>
      </c>
      <c r="D30" s="102">
        <f t="shared" si="0"/>
        <v>0</v>
      </c>
      <c r="E30" s="112">
        <v>0</v>
      </c>
      <c r="F30" s="112">
        <v>0</v>
      </c>
      <c r="G30" s="112">
        <v>0</v>
      </c>
      <c r="H30" s="112">
        <v>0</v>
      </c>
    </row>
    <row r="31" spans="1:8" ht="24" customHeight="1">
      <c r="A31" s="113"/>
      <c r="B31" s="99"/>
      <c r="C31" s="114" t="s">
        <v>163</v>
      </c>
      <c r="D31" s="97">
        <f t="shared" si="0"/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24" customHeight="1">
      <c r="A32" s="116"/>
      <c r="B32" s="100"/>
      <c r="C32" s="117" t="s">
        <v>164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6"/>
      <c r="B33" s="100"/>
      <c r="C33" s="117" t="s">
        <v>165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6"/>
      <c r="B34" s="100"/>
      <c r="C34" s="117" t="s">
        <v>166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6"/>
      <c r="B35" s="100"/>
      <c r="C35" s="117" t="s">
        <v>167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6"/>
      <c r="B36" s="100"/>
      <c r="C36" s="117" t="s">
        <v>168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18"/>
      <c r="B37" s="119"/>
      <c r="C37" s="118"/>
      <c r="D37" s="119"/>
      <c r="E37" s="100"/>
      <c r="F37" s="100"/>
      <c r="G37" s="100" t="s">
        <v>38</v>
      </c>
      <c r="H37" s="100"/>
    </row>
    <row r="38" spans="1:8" ht="24" customHeight="1">
      <c r="A38" s="116"/>
      <c r="B38" s="100"/>
      <c r="C38" s="116" t="s">
        <v>169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6"/>
      <c r="B39" s="120"/>
      <c r="C39" s="116"/>
      <c r="D39" s="119"/>
      <c r="E39" s="100"/>
      <c r="F39" s="100"/>
      <c r="G39" s="100"/>
      <c r="H39" s="100"/>
    </row>
    <row r="40" spans="1:8" ht="24" customHeight="1">
      <c r="A40" s="118" t="s">
        <v>54</v>
      </c>
      <c r="B40" s="120">
        <f>SUM(B6,B10)</f>
        <v>7904.16</v>
      </c>
      <c r="C40" s="118" t="s">
        <v>55</v>
      </c>
      <c r="D40" s="119">
        <f>SUM(D7:D38)</f>
        <v>7904.16</v>
      </c>
      <c r="E40" s="119">
        <f>SUM(E7:E38)</f>
        <v>7904.16</v>
      </c>
      <c r="F40" s="119">
        <f>SUM(F7:F38)</f>
        <v>0</v>
      </c>
      <c r="G40" s="119">
        <f>SUM(G7:G38)</f>
        <v>0</v>
      </c>
      <c r="H40" s="11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2" right="0.28" top="0.28" bottom="0.04" header="0.2" footer="0.23999999999999996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3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170</v>
      </c>
    </row>
    <row r="2" spans="1:41" ht="19.5" customHeight="1">
      <c r="A2" s="4" t="s">
        <v>171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2"/>
      <c r="AJ3" s="62"/>
      <c r="AK3" s="62"/>
      <c r="AL3" s="62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6" t="s">
        <v>172</v>
      </c>
      <c r="F4" s="66" t="s">
        <v>173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174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175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69</v>
      </c>
      <c r="B5" s="47"/>
      <c r="C5" s="56" t="s">
        <v>70</v>
      </c>
      <c r="D5" s="15" t="s">
        <v>125</v>
      </c>
      <c r="E5" s="77"/>
      <c r="F5" s="33" t="s">
        <v>59</v>
      </c>
      <c r="G5" s="78" t="s">
        <v>176</v>
      </c>
      <c r="H5" s="79"/>
      <c r="I5" s="85"/>
      <c r="J5" s="78" t="s">
        <v>177</v>
      </c>
      <c r="K5" s="79"/>
      <c r="L5" s="85"/>
      <c r="M5" s="78" t="s">
        <v>178</v>
      </c>
      <c r="N5" s="79"/>
      <c r="O5" s="85"/>
      <c r="P5" s="55" t="s">
        <v>59</v>
      </c>
      <c r="Q5" s="78" t="s">
        <v>176</v>
      </c>
      <c r="R5" s="79"/>
      <c r="S5" s="85"/>
      <c r="T5" s="78" t="s">
        <v>177</v>
      </c>
      <c r="U5" s="79"/>
      <c r="V5" s="85"/>
      <c r="W5" s="78" t="s">
        <v>178</v>
      </c>
      <c r="X5" s="79"/>
      <c r="Y5" s="85"/>
      <c r="Z5" s="33" t="s">
        <v>59</v>
      </c>
      <c r="AA5" s="78" t="s">
        <v>176</v>
      </c>
      <c r="AB5" s="79"/>
      <c r="AC5" s="85"/>
      <c r="AD5" s="78" t="s">
        <v>177</v>
      </c>
      <c r="AE5" s="79"/>
      <c r="AF5" s="85"/>
      <c r="AG5" s="78" t="s">
        <v>178</v>
      </c>
      <c r="AH5" s="79"/>
      <c r="AI5" s="85"/>
      <c r="AJ5" s="78" t="s">
        <v>179</v>
      </c>
      <c r="AK5" s="79"/>
      <c r="AL5" s="85"/>
      <c r="AM5" s="78" t="s">
        <v>131</v>
      </c>
      <c r="AN5" s="79"/>
      <c r="AO5" s="85"/>
    </row>
    <row r="6" spans="1:41" ht="29.25" customHeight="1">
      <c r="A6" s="80" t="s">
        <v>79</v>
      </c>
      <c r="B6" s="80" t="s">
        <v>80</v>
      </c>
      <c r="C6" s="21"/>
      <c r="D6" s="21"/>
      <c r="E6" s="81"/>
      <c r="F6" s="58"/>
      <c r="G6" s="38" t="s">
        <v>74</v>
      </c>
      <c r="H6" s="82" t="s">
        <v>121</v>
      </c>
      <c r="I6" s="82" t="s">
        <v>122</v>
      </c>
      <c r="J6" s="38" t="s">
        <v>74</v>
      </c>
      <c r="K6" s="82" t="s">
        <v>121</v>
      </c>
      <c r="L6" s="82" t="s">
        <v>122</v>
      </c>
      <c r="M6" s="38" t="s">
        <v>74</v>
      </c>
      <c r="N6" s="82" t="s">
        <v>121</v>
      </c>
      <c r="O6" s="40" t="s">
        <v>122</v>
      </c>
      <c r="P6" s="58"/>
      <c r="Q6" s="86" t="s">
        <v>74</v>
      </c>
      <c r="R6" s="22" t="s">
        <v>121</v>
      </c>
      <c r="S6" s="22" t="s">
        <v>122</v>
      </c>
      <c r="T6" s="86" t="s">
        <v>74</v>
      </c>
      <c r="U6" s="22" t="s">
        <v>121</v>
      </c>
      <c r="V6" s="21" t="s">
        <v>122</v>
      </c>
      <c r="W6" s="16" t="s">
        <v>74</v>
      </c>
      <c r="X6" s="86" t="s">
        <v>121</v>
      </c>
      <c r="Y6" s="22" t="s">
        <v>122</v>
      </c>
      <c r="Z6" s="58"/>
      <c r="AA6" s="38" t="s">
        <v>74</v>
      </c>
      <c r="AB6" s="80" t="s">
        <v>121</v>
      </c>
      <c r="AC6" s="80" t="s">
        <v>122</v>
      </c>
      <c r="AD6" s="38" t="s">
        <v>74</v>
      </c>
      <c r="AE6" s="80" t="s">
        <v>121</v>
      </c>
      <c r="AF6" s="80" t="s">
        <v>122</v>
      </c>
      <c r="AG6" s="38" t="s">
        <v>74</v>
      </c>
      <c r="AH6" s="82" t="s">
        <v>121</v>
      </c>
      <c r="AI6" s="82" t="s">
        <v>122</v>
      </c>
      <c r="AJ6" s="38" t="s">
        <v>74</v>
      </c>
      <c r="AK6" s="82" t="s">
        <v>121</v>
      </c>
      <c r="AL6" s="82" t="s">
        <v>122</v>
      </c>
      <c r="AM6" s="38" t="s">
        <v>74</v>
      </c>
      <c r="AN6" s="82" t="s">
        <v>121</v>
      </c>
      <c r="AO6" s="82" t="s">
        <v>122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3">
        <f aca="true" t="shared" si="0" ref="E7:E33">SUM(F7,P7,Z7)</f>
        <v>7904.16</v>
      </c>
      <c r="F7" s="43">
        <f aca="true" t="shared" si="1" ref="F7:F33">SUM(G7,J7,M7)</f>
        <v>7904.16</v>
      </c>
      <c r="G7" s="43">
        <f aca="true" t="shared" si="2" ref="G7:G33">SUM(H7:I7)</f>
        <v>7904.16</v>
      </c>
      <c r="H7" s="43">
        <v>3702.59</v>
      </c>
      <c r="I7" s="25">
        <v>4201.57</v>
      </c>
      <c r="J7" s="43">
        <f aca="true" t="shared" si="3" ref="J7:J33">SUM(K7:L7)</f>
        <v>0</v>
      </c>
      <c r="K7" s="43">
        <v>0</v>
      </c>
      <c r="L7" s="25">
        <v>0</v>
      </c>
      <c r="M7" s="43">
        <f aca="true" t="shared" si="4" ref="M7:M33">SUM(N7:O7)</f>
        <v>0</v>
      </c>
      <c r="N7" s="43">
        <v>0</v>
      </c>
      <c r="O7" s="25">
        <v>0</v>
      </c>
      <c r="P7" s="26">
        <f aca="true" t="shared" si="5" ref="P7:P33">SUM(Q7,T7,W7)</f>
        <v>0</v>
      </c>
      <c r="Q7" s="43">
        <f aca="true" t="shared" si="6" ref="Q7:Q33">SUM(R7:S7)</f>
        <v>0</v>
      </c>
      <c r="R7" s="43">
        <v>0</v>
      </c>
      <c r="S7" s="25">
        <v>0</v>
      </c>
      <c r="T7" s="43">
        <f aca="true" t="shared" si="7" ref="T7:T33">SUM(U7:V7)</f>
        <v>0</v>
      </c>
      <c r="U7" s="43">
        <v>0</v>
      </c>
      <c r="V7" s="43">
        <v>0</v>
      </c>
      <c r="W7" s="43">
        <f aca="true" t="shared" si="8" ref="W7:W33">SUM(X7:Y7)</f>
        <v>0</v>
      </c>
      <c r="X7" s="43">
        <v>0</v>
      </c>
      <c r="Y7" s="25">
        <v>0</v>
      </c>
      <c r="Z7" s="26">
        <f aca="true" t="shared" si="9" ref="Z7:Z33">SUM(AA7,AD7,AG7,AJ7,AM7)</f>
        <v>0</v>
      </c>
      <c r="AA7" s="43">
        <f aca="true" t="shared" si="10" ref="AA7:AA33">SUM(AB7:AC7)</f>
        <v>0</v>
      </c>
      <c r="AB7" s="43">
        <v>0</v>
      </c>
      <c r="AC7" s="25">
        <v>0</v>
      </c>
      <c r="AD7" s="43">
        <f aca="true" t="shared" si="11" ref="AD7:AD33">SUM(AE7:AF7)</f>
        <v>0</v>
      </c>
      <c r="AE7" s="43">
        <v>0</v>
      </c>
      <c r="AF7" s="25">
        <v>0</v>
      </c>
      <c r="AG7" s="43">
        <f aca="true" t="shared" si="12" ref="AG7:AG33">SUM(AH7:AI7)</f>
        <v>0</v>
      </c>
      <c r="AH7" s="43">
        <v>0</v>
      </c>
      <c r="AI7" s="25">
        <v>0</v>
      </c>
      <c r="AJ7" s="43">
        <f aca="true" t="shared" si="13" ref="AJ7:AJ33">SUM(AK7:AL7)</f>
        <v>0</v>
      </c>
      <c r="AK7" s="43">
        <v>0</v>
      </c>
      <c r="AL7" s="25">
        <v>0</v>
      </c>
      <c r="AM7" s="43">
        <f aca="true" t="shared" si="14" ref="AM7:AM33">SUM(AN7:AO7)</f>
        <v>0</v>
      </c>
      <c r="AN7" s="43">
        <v>0</v>
      </c>
      <c r="AO7" s="25">
        <v>0</v>
      </c>
    </row>
    <row r="8" spans="1:41" ht="19.5" customHeight="1">
      <c r="A8" s="24" t="s">
        <v>38</v>
      </c>
      <c r="B8" s="24" t="s">
        <v>38</v>
      </c>
      <c r="C8" s="24" t="s">
        <v>38</v>
      </c>
      <c r="D8" s="24" t="s">
        <v>82</v>
      </c>
      <c r="E8" s="43">
        <f t="shared" si="0"/>
        <v>7607.66</v>
      </c>
      <c r="F8" s="43">
        <f t="shared" si="1"/>
        <v>7607.66</v>
      </c>
      <c r="G8" s="43">
        <f t="shared" si="2"/>
        <v>7607.66</v>
      </c>
      <c r="H8" s="43">
        <v>3532.09</v>
      </c>
      <c r="I8" s="25">
        <v>4075.57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0</v>
      </c>
      <c r="AA8" s="43">
        <f t="shared" si="10"/>
        <v>0</v>
      </c>
      <c r="AB8" s="43">
        <v>0</v>
      </c>
      <c r="AC8" s="25">
        <v>0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spans="1:41" ht="19.5" customHeight="1">
      <c r="A9" s="24" t="s">
        <v>38</v>
      </c>
      <c r="B9" s="24" t="s">
        <v>38</v>
      </c>
      <c r="C9" s="24" t="s">
        <v>38</v>
      </c>
      <c r="D9" s="24" t="s">
        <v>83</v>
      </c>
      <c r="E9" s="43">
        <f t="shared" si="0"/>
        <v>7607.66</v>
      </c>
      <c r="F9" s="43">
        <f t="shared" si="1"/>
        <v>7607.66</v>
      </c>
      <c r="G9" s="43">
        <f t="shared" si="2"/>
        <v>7607.66</v>
      </c>
      <c r="H9" s="43">
        <v>3532.09</v>
      </c>
      <c r="I9" s="25">
        <v>4075.57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0</v>
      </c>
      <c r="AA9" s="43">
        <f t="shared" si="10"/>
        <v>0</v>
      </c>
      <c r="AB9" s="43">
        <v>0</v>
      </c>
      <c r="AC9" s="25">
        <v>0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spans="1:41" ht="19.5" customHeight="1">
      <c r="A10" s="24" t="s">
        <v>38</v>
      </c>
      <c r="B10" s="24" t="s">
        <v>38</v>
      </c>
      <c r="C10" s="24" t="s">
        <v>38</v>
      </c>
      <c r="D10" s="24" t="s">
        <v>180</v>
      </c>
      <c r="E10" s="43">
        <f t="shared" si="0"/>
        <v>1867.42</v>
      </c>
      <c r="F10" s="43">
        <f t="shared" si="1"/>
        <v>1867.42</v>
      </c>
      <c r="G10" s="43">
        <f t="shared" si="2"/>
        <v>1867.42</v>
      </c>
      <c r="H10" s="43">
        <v>1867.42</v>
      </c>
      <c r="I10" s="25">
        <v>0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0</v>
      </c>
      <c r="AA10" s="43">
        <f t="shared" si="10"/>
        <v>0</v>
      </c>
      <c r="AB10" s="43">
        <v>0</v>
      </c>
      <c r="AC10" s="25">
        <v>0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spans="1:41" ht="19.5" customHeight="1">
      <c r="A11" s="24" t="s">
        <v>181</v>
      </c>
      <c r="B11" s="24" t="s">
        <v>99</v>
      </c>
      <c r="C11" s="24" t="s">
        <v>87</v>
      </c>
      <c r="D11" s="24" t="s">
        <v>182</v>
      </c>
      <c r="E11" s="43">
        <f t="shared" si="0"/>
        <v>1297.14</v>
      </c>
      <c r="F11" s="43">
        <f t="shared" si="1"/>
        <v>1297.14</v>
      </c>
      <c r="G11" s="43">
        <f t="shared" si="2"/>
        <v>1297.14</v>
      </c>
      <c r="H11" s="43">
        <v>1297.14</v>
      </c>
      <c r="I11" s="25">
        <v>0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0</v>
      </c>
      <c r="AA11" s="43">
        <f t="shared" si="10"/>
        <v>0</v>
      </c>
      <c r="AB11" s="43">
        <v>0</v>
      </c>
      <c r="AC11" s="25">
        <v>0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spans="1:41" ht="19.5" customHeight="1">
      <c r="A12" s="24" t="s">
        <v>181</v>
      </c>
      <c r="B12" s="24" t="s">
        <v>90</v>
      </c>
      <c r="C12" s="24" t="s">
        <v>87</v>
      </c>
      <c r="D12" s="24" t="s">
        <v>183</v>
      </c>
      <c r="E12" s="43">
        <f t="shared" si="0"/>
        <v>365.56</v>
      </c>
      <c r="F12" s="43">
        <f t="shared" si="1"/>
        <v>365.56</v>
      </c>
      <c r="G12" s="43">
        <f t="shared" si="2"/>
        <v>365.56</v>
      </c>
      <c r="H12" s="43">
        <v>365.56</v>
      </c>
      <c r="I12" s="25">
        <v>0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0</v>
      </c>
      <c r="AA12" s="43">
        <f t="shared" si="10"/>
        <v>0</v>
      </c>
      <c r="AB12" s="43">
        <v>0</v>
      </c>
      <c r="AC12" s="25">
        <v>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  <row r="13" spans="1:41" ht="19.5" customHeight="1">
      <c r="A13" s="24" t="s">
        <v>181</v>
      </c>
      <c r="B13" s="24" t="s">
        <v>86</v>
      </c>
      <c r="C13" s="24" t="s">
        <v>87</v>
      </c>
      <c r="D13" s="24" t="s">
        <v>184</v>
      </c>
      <c r="E13" s="43">
        <f t="shared" si="0"/>
        <v>188.66</v>
      </c>
      <c r="F13" s="43">
        <f t="shared" si="1"/>
        <v>188.66</v>
      </c>
      <c r="G13" s="43">
        <f t="shared" si="2"/>
        <v>188.66</v>
      </c>
      <c r="H13" s="43">
        <v>188.66</v>
      </c>
      <c r="I13" s="25">
        <v>0</v>
      </c>
      <c r="J13" s="43">
        <f t="shared" si="3"/>
        <v>0</v>
      </c>
      <c r="K13" s="43">
        <v>0</v>
      </c>
      <c r="L13" s="25">
        <v>0</v>
      </c>
      <c r="M13" s="43">
        <f t="shared" si="4"/>
        <v>0</v>
      </c>
      <c r="N13" s="43">
        <v>0</v>
      </c>
      <c r="O13" s="25">
        <v>0</v>
      </c>
      <c r="P13" s="26">
        <f t="shared" si="5"/>
        <v>0</v>
      </c>
      <c r="Q13" s="43">
        <f t="shared" si="6"/>
        <v>0</v>
      </c>
      <c r="R13" s="43">
        <v>0</v>
      </c>
      <c r="S13" s="25">
        <v>0</v>
      </c>
      <c r="T13" s="43">
        <f t="shared" si="7"/>
        <v>0</v>
      </c>
      <c r="U13" s="43">
        <v>0</v>
      </c>
      <c r="V13" s="43">
        <v>0</v>
      </c>
      <c r="W13" s="43">
        <f t="shared" si="8"/>
        <v>0</v>
      </c>
      <c r="X13" s="43">
        <v>0</v>
      </c>
      <c r="Y13" s="25">
        <v>0</v>
      </c>
      <c r="Z13" s="26">
        <f t="shared" si="9"/>
        <v>0</v>
      </c>
      <c r="AA13" s="43">
        <f t="shared" si="10"/>
        <v>0</v>
      </c>
      <c r="AB13" s="43">
        <v>0</v>
      </c>
      <c r="AC13" s="25">
        <v>0</v>
      </c>
      <c r="AD13" s="43">
        <f t="shared" si="11"/>
        <v>0</v>
      </c>
      <c r="AE13" s="43">
        <v>0</v>
      </c>
      <c r="AF13" s="25">
        <v>0</v>
      </c>
      <c r="AG13" s="43">
        <f t="shared" si="12"/>
        <v>0</v>
      </c>
      <c r="AH13" s="43">
        <v>0</v>
      </c>
      <c r="AI13" s="25">
        <v>0</v>
      </c>
      <c r="AJ13" s="43">
        <f t="shared" si="13"/>
        <v>0</v>
      </c>
      <c r="AK13" s="43">
        <v>0</v>
      </c>
      <c r="AL13" s="25">
        <v>0</v>
      </c>
      <c r="AM13" s="43">
        <f t="shared" si="14"/>
        <v>0</v>
      </c>
      <c r="AN13" s="43">
        <v>0</v>
      </c>
      <c r="AO13" s="25">
        <v>0</v>
      </c>
    </row>
    <row r="14" spans="1:41" ht="19.5" customHeight="1">
      <c r="A14" s="24" t="s">
        <v>181</v>
      </c>
      <c r="B14" s="24" t="s">
        <v>95</v>
      </c>
      <c r="C14" s="24" t="s">
        <v>87</v>
      </c>
      <c r="D14" s="24" t="s">
        <v>185</v>
      </c>
      <c r="E14" s="43">
        <f t="shared" si="0"/>
        <v>16.06</v>
      </c>
      <c r="F14" s="43">
        <f t="shared" si="1"/>
        <v>16.06</v>
      </c>
      <c r="G14" s="43">
        <f t="shared" si="2"/>
        <v>16.06</v>
      </c>
      <c r="H14" s="43">
        <v>16.06</v>
      </c>
      <c r="I14" s="25">
        <v>0</v>
      </c>
      <c r="J14" s="43">
        <f t="shared" si="3"/>
        <v>0</v>
      </c>
      <c r="K14" s="43">
        <v>0</v>
      </c>
      <c r="L14" s="25">
        <v>0</v>
      </c>
      <c r="M14" s="43">
        <f t="shared" si="4"/>
        <v>0</v>
      </c>
      <c r="N14" s="43">
        <v>0</v>
      </c>
      <c r="O14" s="25">
        <v>0</v>
      </c>
      <c r="P14" s="26">
        <f t="shared" si="5"/>
        <v>0</v>
      </c>
      <c r="Q14" s="43">
        <f t="shared" si="6"/>
        <v>0</v>
      </c>
      <c r="R14" s="43">
        <v>0</v>
      </c>
      <c r="S14" s="25">
        <v>0</v>
      </c>
      <c r="T14" s="43">
        <f t="shared" si="7"/>
        <v>0</v>
      </c>
      <c r="U14" s="43">
        <v>0</v>
      </c>
      <c r="V14" s="43">
        <v>0</v>
      </c>
      <c r="W14" s="43">
        <f t="shared" si="8"/>
        <v>0</v>
      </c>
      <c r="X14" s="43">
        <v>0</v>
      </c>
      <c r="Y14" s="25">
        <v>0</v>
      </c>
      <c r="Z14" s="26">
        <f t="shared" si="9"/>
        <v>0</v>
      </c>
      <c r="AA14" s="43">
        <f t="shared" si="10"/>
        <v>0</v>
      </c>
      <c r="AB14" s="43">
        <v>0</v>
      </c>
      <c r="AC14" s="25">
        <v>0</v>
      </c>
      <c r="AD14" s="43">
        <f t="shared" si="11"/>
        <v>0</v>
      </c>
      <c r="AE14" s="43">
        <v>0</v>
      </c>
      <c r="AF14" s="25">
        <v>0</v>
      </c>
      <c r="AG14" s="43">
        <f t="shared" si="12"/>
        <v>0</v>
      </c>
      <c r="AH14" s="43">
        <v>0</v>
      </c>
      <c r="AI14" s="25">
        <v>0</v>
      </c>
      <c r="AJ14" s="43">
        <f t="shared" si="13"/>
        <v>0</v>
      </c>
      <c r="AK14" s="43">
        <v>0</v>
      </c>
      <c r="AL14" s="25">
        <v>0</v>
      </c>
      <c r="AM14" s="43">
        <f t="shared" si="14"/>
        <v>0</v>
      </c>
      <c r="AN14" s="43">
        <v>0</v>
      </c>
      <c r="AO14" s="25">
        <v>0</v>
      </c>
    </row>
    <row r="15" spans="1:41" ht="19.5" customHeight="1">
      <c r="A15" s="24" t="s">
        <v>38</v>
      </c>
      <c r="B15" s="24" t="s">
        <v>38</v>
      </c>
      <c r="C15" s="24" t="s">
        <v>38</v>
      </c>
      <c r="D15" s="24" t="s">
        <v>186</v>
      </c>
      <c r="E15" s="43">
        <f t="shared" si="0"/>
        <v>5049.43</v>
      </c>
      <c r="F15" s="43">
        <f t="shared" si="1"/>
        <v>5049.43</v>
      </c>
      <c r="G15" s="43">
        <f t="shared" si="2"/>
        <v>5049.43</v>
      </c>
      <c r="H15" s="43">
        <v>973.86</v>
      </c>
      <c r="I15" s="25">
        <v>4075.57</v>
      </c>
      <c r="J15" s="43">
        <f t="shared" si="3"/>
        <v>0</v>
      </c>
      <c r="K15" s="43">
        <v>0</v>
      </c>
      <c r="L15" s="25">
        <v>0</v>
      </c>
      <c r="M15" s="43">
        <f t="shared" si="4"/>
        <v>0</v>
      </c>
      <c r="N15" s="43">
        <v>0</v>
      </c>
      <c r="O15" s="25">
        <v>0</v>
      </c>
      <c r="P15" s="26">
        <f t="shared" si="5"/>
        <v>0</v>
      </c>
      <c r="Q15" s="43">
        <f t="shared" si="6"/>
        <v>0</v>
      </c>
      <c r="R15" s="43">
        <v>0</v>
      </c>
      <c r="S15" s="25">
        <v>0</v>
      </c>
      <c r="T15" s="43">
        <f t="shared" si="7"/>
        <v>0</v>
      </c>
      <c r="U15" s="43">
        <v>0</v>
      </c>
      <c r="V15" s="43">
        <v>0</v>
      </c>
      <c r="W15" s="43">
        <f t="shared" si="8"/>
        <v>0</v>
      </c>
      <c r="X15" s="43">
        <v>0</v>
      </c>
      <c r="Y15" s="25">
        <v>0</v>
      </c>
      <c r="Z15" s="26">
        <f t="shared" si="9"/>
        <v>0</v>
      </c>
      <c r="AA15" s="43">
        <f t="shared" si="10"/>
        <v>0</v>
      </c>
      <c r="AB15" s="43">
        <v>0</v>
      </c>
      <c r="AC15" s="25">
        <v>0</v>
      </c>
      <c r="AD15" s="43">
        <f t="shared" si="11"/>
        <v>0</v>
      </c>
      <c r="AE15" s="43">
        <v>0</v>
      </c>
      <c r="AF15" s="25">
        <v>0</v>
      </c>
      <c r="AG15" s="43">
        <f t="shared" si="12"/>
        <v>0</v>
      </c>
      <c r="AH15" s="43">
        <v>0</v>
      </c>
      <c r="AI15" s="25">
        <v>0</v>
      </c>
      <c r="AJ15" s="43">
        <f t="shared" si="13"/>
        <v>0</v>
      </c>
      <c r="AK15" s="43">
        <v>0</v>
      </c>
      <c r="AL15" s="25">
        <v>0</v>
      </c>
      <c r="AM15" s="43">
        <f t="shared" si="14"/>
        <v>0</v>
      </c>
      <c r="AN15" s="43">
        <v>0</v>
      </c>
      <c r="AO15" s="25">
        <v>0</v>
      </c>
    </row>
    <row r="16" spans="1:41" ht="19.5" customHeight="1">
      <c r="A16" s="24" t="s">
        <v>187</v>
      </c>
      <c r="B16" s="24" t="s">
        <v>99</v>
      </c>
      <c r="C16" s="24" t="s">
        <v>87</v>
      </c>
      <c r="D16" s="24" t="s">
        <v>188</v>
      </c>
      <c r="E16" s="43">
        <f t="shared" si="0"/>
        <v>1413.37</v>
      </c>
      <c r="F16" s="43">
        <f t="shared" si="1"/>
        <v>1413.37</v>
      </c>
      <c r="G16" s="43">
        <f t="shared" si="2"/>
        <v>1413.37</v>
      </c>
      <c r="H16" s="43">
        <v>720.37</v>
      </c>
      <c r="I16" s="25">
        <v>693</v>
      </c>
      <c r="J16" s="43">
        <f t="shared" si="3"/>
        <v>0</v>
      </c>
      <c r="K16" s="43">
        <v>0</v>
      </c>
      <c r="L16" s="25">
        <v>0</v>
      </c>
      <c r="M16" s="43">
        <f t="shared" si="4"/>
        <v>0</v>
      </c>
      <c r="N16" s="43">
        <v>0</v>
      </c>
      <c r="O16" s="25">
        <v>0</v>
      </c>
      <c r="P16" s="26">
        <f t="shared" si="5"/>
        <v>0</v>
      </c>
      <c r="Q16" s="43">
        <f t="shared" si="6"/>
        <v>0</v>
      </c>
      <c r="R16" s="43">
        <v>0</v>
      </c>
      <c r="S16" s="25">
        <v>0</v>
      </c>
      <c r="T16" s="43">
        <f t="shared" si="7"/>
        <v>0</v>
      </c>
      <c r="U16" s="43">
        <v>0</v>
      </c>
      <c r="V16" s="43">
        <v>0</v>
      </c>
      <c r="W16" s="43">
        <f t="shared" si="8"/>
        <v>0</v>
      </c>
      <c r="X16" s="43">
        <v>0</v>
      </c>
      <c r="Y16" s="25">
        <v>0</v>
      </c>
      <c r="Z16" s="26">
        <f t="shared" si="9"/>
        <v>0</v>
      </c>
      <c r="AA16" s="43">
        <f t="shared" si="10"/>
        <v>0</v>
      </c>
      <c r="AB16" s="43">
        <v>0</v>
      </c>
      <c r="AC16" s="25">
        <v>0</v>
      </c>
      <c r="AD16" s="43">
        <f t="shared" si="11"/>
        <v>0</v>
      </c>
      <c r="AE16" s="43">
        <v>0</v>
      </c>
      <c r="AF16" s="25">
        <v>0</v>
      </c>
      <c r="AG16" s="43">
        <f t="shared" si="12"/>
        <v>0</v>
      </c>
      <c r="AH16" s="43">
        <v>0</v>
      </c>
      <c r="AI16" s="25">
        <v>0</v>
      </c>
      <c r="AJ16" s="43">
        <f t="shared" si="13"/>
        <v>0</v>
      </c>
      <c r="AK16" s="43">
        <v>0</v>
      </c>
      <c r="AL16" s="25">
        <v>0</v>
      </c>
      <c r="AM16" s="43">
        <f t="shared" si="14"/>
        <v>0</v>
      </c>
      <c r="AN16" s="43">
        <v>0</v>
      </c>
      <c r="AO16" s="25">
        <v>0</v>
      </c>
    </row>
    <row r="17" spans="1:41" ht="19.5" customHeight="1">
      <c r="A17" s="24" t="s">
        <v>187</v>
      </c>
      <c r="B17" s="24" t="s">
        <v>90</v>
      </c>
      <c r="C17" s="24" t="s">
        <v>87</v>
      </c>
      <c r="D17" s="24" t="s">
        <v>189</v>
      </c>
      <c r="E17" s="43">
        <f t="shared" si="0"/>
        <v>45</v>
      </c>
      <c r="F17" s="43">
        <f t="shared" si="1"/>
        <v>45</v>
      </c>
      <c r="G17" s="43">
        <f t="shared" si="2"/>
        <v>45</v>
      </c>
      <c r="H17" s="43">
        <v>45</v>
      </c>
      <c r="I17" s="25">
        <v>0</v>
      </c>
      <c r="J17" s="43">
        <f t="shared" si="3"/>
        <v>0</v>
      </c>
      <c r="K17" s="43">
        <v>0</v>
      </c>
      <c r="L17" s="25">
        <v>0</v>
      </c>
      <c r="M17" s="43">
        <f t="shared" si="4"/>
        <v>0</v>
      </c>
      <c r="N17" s="43">
        <v>0</v>
      </c>
      <c r="O17" s="25">
        <v>0</v>
      </c>
      <c r="P17" s="26">
        <f t="shared" si="5"/>
        <v>0</v>
      </c>
      <c r="Q17" s="43">
        <f t="shared" si="6"/>
        <v>0</v>
      </c>
      <c r="R17" s="43">
        <v>0</v>
      </c>
      <c r="S17" s="25">
        <v>0</v>
      </c>
      <c r="T17" s="43">
        <f t="shared" si="7"/>
        <v>0</v>
      </c>
      <c r="U17" s="43">
        <v>0</v>
      </c>
      <c r="V17" s="43">
        <v>0</v>
      </c>
      <c r="W17" s="43">
        <f t="shared" si="8"/>
        <v>0</v>
      </c>
      <c r="X17" s="43">
        <v>0</v>
      </c>
      <c r="Y17" s="25">
        <v>0</v>
      </c>
      <c r="Z17" s="26">
        <f t="shared" si="9"/>
        <v>0</v>
      </c>
      <c r="AA17" s="43">
        <f t="shared" si="10"/>
        <v>0</v>
      </c>
      <c r="AB17" s="43">
        <v>0</v>
      </c>
      <c r="AC17" s="25">
        <v>0</v>
      </c>
      <c r="AD17" s="43">
        <f t="shared" si="11"/>
        <v>0</v>
      </c>
      <c r="AE17" s="43">
        <v>0</v>
      </c>
      <c r="AF17" s="25">
        <v>0</v>
      </c>
      <c r="AG17" s="43">
        <f t="shared" si="12"/>
        <v>0</v>
      </c>
      <c r="AH17" s="43">
        <v>0</v>
      </c>
      <c r="AI17" s="25">
        <v>0</v>
      </c>
      <c r="AJ17" s="43">
        <f t="shared" si="13"/>
        <v>0</v>
      </c>
      <c r="AK17" s="43">
        <v>0</v>
      </c>
      <c r="AL17" s="25">
        <v>0</v>
      </c>
      <c r="AM17" s="43">
        <f t="shared" si="14"/>
        <v>0</v>
      </c>
      <c r="AN17" s="43">
        <v>0</v>
      </c>
      <c r="AO17" s="25">
        <v>0</v>
      </c>
    </row>
    <row r="18" spans="1:41" ht="19.5" customHeight="1">
      <c r="A18" s="24" t="s">
        <v>187</v>
      </c>
      <c r="B18" s="24" t="s">
        <v>86</v>
      </c>
      <c r="C18" s="24" t="s">
        <v>87</v>
      </c>
      <c r="D18" s="24" t="s">
        <v>190</v>
      </c>
      <c r="E18" s="43">
        <f t="shared" si="0"/>
        <v>48</v>
      </c>
      <c r="F18" s="43">
        <f t="shared" si="1"/>
        <v>48</v>
      </c>
      <c r="G18" s="43">
        <f t="shared" si="2"/>
        <v>48</v>
      </c>
      <c r="H18" s="43">
        <v>48</v>
      </c>
      <c r="I18" s="25">
        <v>0</v>
      </c>
      <c r="J18" s="43">
        <f t="shared" si="3"/>
        <v>0</v>
      </c>
      <c r="K18" s="43">
        <v>0</v>
      </c>
      <c r="L18" s="25">
        <v>0</v>
      </c>
      <c r="M18" s="43">
        <f t="shared" si="4"/>
        <v>0</v>
      </c>
      <c r="N18" s="43">
        <v>0</v>
      </c>
      <c r="O18" s="25">
        <v>0</v>
      </c>
      <c r="P18" s="26">
        <f t="shared" si="5"/>
        <v>0</v>
      </c>
      <c r="Q18" s="43">
        <f t="shared" si="6"/>
        <v>0</v>
      </c>
      <c r="R18" s="43">
        <v>0</v>
      </c>
      <c r="S18" s="25">
        <v>0</v>
      </c>
      <c r="T18" s="43">
        <f t="shared" si="7"/>
        <v>0</v>
      </c>
      <c r="U18" s="43">
        <v>0</v>
      </c>
      <c r="V18" s="43">
        <v>0</v>
      </c>
      <c r="W18" s="43">
        <f t="shared" si="8"/>
        <v>0</v>
      </c>
      <c r="X18" s="43">
        <v>0</v>
      </c>
      <c r="Y18" s="25">
        <v>0</v>
      </c>
      <c r="Z18" s="26">
        <f t="shared" si="9"/>
        <v>0</v>
      </c>
      <c r="AA18" s="43">
        <f t="shared" si="10"/>
        <v>0</v>
      </c>
      <c r="AB18" s="43">
        <v>0</v>
      </c>
      <c r="AC18" s="25">
        <v>0</v>
      </c>
      <c r="AD18" s="43">
        <f t="shared" si="11"/>
        <v>0</v>
      </c>
      <c r="AE18" s="43">
        <v>0</v>
      </c>
      <c r="AF18" s="25">
        <v>0</v>
      </c>
      <c r="AG18" s="43">
        <f t="shared" si="12"/>
        <v>0</v>
      </c>
      <c r="AH18" s="43">
        <v>0</v>
      </c>
      <c r="AI18" s="25">
        <v>0</v>
      </c>
      <c r="AJ18" s="43">
        <f t="shared" si="13"/>
        <v>0</v>
      </c>
      <c r="AK18" s="43">
        <v>0</v>
      </c>
      <c r="AL18" s="25">
        <v>0</v>
      </c>
      <c r="AM18" s="43">
        <f t="shared" si="14"/>
        <v>0</v>
      </c>
      <c r="AN18" s="43">
        <v>0</v>
      </c>
      <c r="AO18" s="25">
        <v>0</v>
      </c>
    </row>
    <row r="19" spans="1:41" ht="19.5" customHeight="1">
      <c r="A19" s="24" t="s">
        <v>187</v>
      </c>
      <c r="B19" s="24" t="s">
        <v>98</v>
      </c>
      <c r="C19" s="24" t="s">
        <v>87</v>
      </c>
      <c r="D19" s="24" t="s">
        <v>191</v>
      </c>
      <c r="E19" s="43">
        <f t="shared" si="0"/>
        <v>1730.6</v>
      </c>
      <c r="F19" s="43">
        <f t="shared" si="1"/>
        <v>1730.6</v>
      </c>
      <c r="G19" s="43">
        <f t="shared" si="2"/>
        <v>1730.6</v>
      </c>
      <c r="H19" s="43">
        <v>17</v>
      </c>
      <c r="I19" s="25">
        <v>1713.6</v>
      </c>
      <c r="J19" s="43">
        <f t="shared" si="3"/>
        <v>0</v>
      </c>
      <c r="K19" s="43">
        <v>0</v>
      </c>
      <c r="L19" s="25">
        <v>0</v>
      </c>
      <c r="M19" s="43">
        <f t="shared" si="4"/>
        <v>0</v>
      </c>
      <c r="N19" s="43">
        <v>0</v>
      </c>
      <c r="O19" s="25">
        <v>0</v>
      </c>
      <c r="P19" s="26">
        <f t="shared" si="5"/>
        <v>0</v>
      </c>
      <c r="Q19" s="43">
        <f t="shared" si="6"/>
        <v>0</v>
      </c>
      <c r="R19" s="43">
        <v>0</v>
      </c>
      <c r="S19" s="25">
        <v>0</v>
      </c>
      <c r="T19" s="43">
        <f t="shared" si="7"/>
        <v>0</v>
      </c>
      <c r="U19" s="43">
        <v>0</v>
      </c>
      <c r="V19" s="43">
        <v>0</v>
      </c>
      <c r="W19" s="43">
        <f t="shared" si="8"/>
        <v>0</v>
      </c>
      <c r="X19" s="43">
        <v>0</v>
      </c>
      <c r="Y19" s="25">
        <v>0</v>
      </c>
      <c r="Z19" s="26">
        <f t="shared" si="9"/>
        <v>0</v>
      </c>
      <c r="AA19" s="43">
        <f t="shared" si="10"/>
        <v>0</v>
      </c>
      <c r="AB19" s="43">
        <v>0</v>
      </c>
      <c r="AC19" s="25">
        <v>0</v>
      </c>
      <c r="AD19" s="43">
        <f t="shared" si="11"/>
        <v>0</v>
      </c>
      <c r="AE19" s="43">
        <v>0</v>
      </c>
      <c r="AF19" s="25">
        <v>0</v>
      </c>
      <c r="AG19" s="43">
        <f t="shared" si="12"/>
        <v>0</v>
      </c>
      <c r="AH19" s="43">
        <v>0</v>
      </c>
      <c r="AI19" s="25">
        <v>0</v>
      </c>
      <c r="AJ19" s="43">
        <f t="shared" si="13"/>
        <v>0</v>
      </c>
      <c r="AK19" s="43">
        <v>0</v>
      </c>
      <c r="AL19" s="25">
        <v>0</v>
      </c>
      <c r="AM19" s="43">
        <f t="shared" si="14"/>
        <v>0</v>
      </c>
      <c r="AN19" s="43">
        <v>0</v>
      </c>
      <c r="AO19" s="25">
        <v>0</v>
      </c>
    </row>
    <row r="20" spans="1:41" ht="19.5" customHeight="1">
      <c r="A20" s="24" t="s">
        <v>187</v>
      </c>
      <c r="B20" s="24" t="s">
        <v>91</v>
      </c>
      <c r="C20" s="24" t="s">
        <v>87</v>
      </c>
      <c r="D20" s="24" t="s">
        <v>192</v>
      </c>
      <c r="E20" s="43">
        <f t="shared" si="0"/>
        <v>2</v>
      </c>
      <c r="F20" s="43">
        <f t="shared" si="1"/>
        <v>2</v>
      </c>
      <c r="G20" s="43">
        <f t="shared" si="2"/>
        <v>2</v>
      </c>
      <c r="H20" s="43">
        <v>2</v>
      </c>
      <c r="I20" s="25">
        <v>0</v>
      </c>
      <c r="J20" s="43">
        <f t="shared" si="3"/>
        <v>0</v>
      </c>
      <c r="K20" s="43">
        <v>0</v>
      </c>
      <c r="L20" s="25">
        <v>0</v>
      </c>
      <c r="M20" s="43">
        <f t="shared" si="4"/>
        <v>0</v>
      </c>
      <c r="N20" s="43">
        <v>0</v>
      </c>
      <c r="O20" s="25">
        <v>0</v>
      </c>
      <c r="P20" s="26">
        <f t="shared" si="5"/>
        <v>0</v>
      </c>
      <c r="Q20" s="43">
        <f t="shared" si="6"/>
        <v>0</v>
      </c>
      <c r="R20" s="43">
        <v>0</v>
      </c>
      <c r="S20" s="25">
        <v>0</v>
      </c>
      <c r="T20" s="43">
        <f t="shared" si="7"/>
        <v>0</v>
      </c>
      <c r="U20" s="43">
        <v>0</v>
      </c>
      <c r="V20" s="43">
        <v>0</v>
      </c>
      <c r="W20" s="43">
        <f t="shared" si="8"/>
        <v>0</v>
      </c>
      <c r="X20" s="43">
        <v>0</v>
      </c>
      <c r="Y20" s="25">
        <v>0</v>
      </c>
      <c r="Z20" s="26">
        <f t="shared" si="9"/>
        <v>0</v>
      </c>
      <c r="AA20" s="43">
        <f t="shared" si="10"/>
        <v>0</v>
      </c>
      <c r="AB20" s="43">
        <v>0</v>
      </c>
      <c r="AC20" s="25">
        <v>0</v>
      </c>
      <c r="AD20" s="43">
        <f t="shared" si="11"/>
        <v>0</v>
      </c>
      <c r="AE20" s="43">
        <v>0</v>
      </c>
      <c r="AF20" s="25">
        <v>0</v>
      </c>
      <c r="AG20" s="43">
        <f t="shared" si="12"/>
        <v>0</v>
      </c>
      <c r="AH20" s="43">
        <v>0</v>
      </c>
      <c r="AI20" s="25">
        <v>0</v>
      </c>
      <c r="AJ20" s="43">
        <f t="shared" si="13"/>
        <v>0</v>
      </c>
      <c r="AK20" s="43">
        <v>0</v>
      </c>
      <c r="AL20" s="25">
        <v>0</v>
      </c>
      <c r="AM20" s="43">
        <f t="shared" si="14"/>
        <v>0</v>
      </c>
      <c r="AN20" s="43">
        <v>0</v>
      </c>
      <c r="AO20" s="25">
        <v>0</v>
      </c>
    </row>
    <row r="21" spans="1:41" ht="19.5" customHeight="1">
      <c r="A21" s="24" t="s">
        <v>187</v>
      </c>
      <c r="B21" s="24" t="s">
        <v>85</v>
      </c>
      <c r="C21" s="24" t="s">
        <v>87</v>
      </c>
      <c r="D21" s="24" t="s">
        <v>193</v>
      </c>
      <c r="E21" s="43">
        <f t="shared" si="0"/>
        <v>35</v>
      </c>
      <c r="F21" s="43">
        <f t="shared" si="1"/>
        <v>35</v>
      </c>
      <c r="G21" s="43">
        <f t="shared" si="2"/>
        <v>35</v>
      </c>
      <c r="H21" s="43">
        <v>35</v>
      </c>
      <c r="I21" s="25">
        <v>0</v>
      </c>
      <c r="J21" s="43">
        <f t="shared" si="3"/>
        <v>0</v>
      </c>
      <c r="K21" s="43">
        <v>0</v>
      </c>
      <c r="L21" s="25">
        <v>0</v>
      </c>
      <c r="M21" s="43">
        <f t="shared" si="4"/>
        <v>0</v>
      </c>
      <c r="N21" s="43">
        <v>0</v>
      </c>
      <c r="O21" s="25">
        <v>0</v>
      </c>
      <c r="P21" s="26">
        <f t="shared" si="5"/>
        <v>0</v>
      </c>
      <c r="Q21" s="43">
        <f t="shared" si="6"/>
        <v>0</v>
      </c>
      <c r="R21" s="43">
        <v>0</v>
      </c>
      <c r="S21" s="25">
        <v>0</v>
      </c>
      <c r="T21" s="43">
        <f t="shared" si="7"/>
        <v>0</v>
      </c>
      <c r="U21" s="43">
        <v>0</v>
      </c>
      <c r="V21" s="43">
        <v>0</v>
      </c>
      <c r="W21" s="43">
        <f t="shared" si="8"/>
        <v>0</v>
      </c>
      <c r="X21" s="43">
        <v>0</v>
      </c>
      <c r="Y21" s="25">
        <v>0</v>
      </c>
      <c r="Z21" s="26">
        <f t="shared" si="9"/>
        <v>0</v>
      </c>
      <c r="AA21" s="43">
        <f t="shared" si="10"/>
        <v>0</v>
      </c>
      <c r="AB21" s="43">
        <v>0</v>
      </c>
      <c r="AC21" s="25">
        <v>0</v>
      </c>
      <c r="AD21" s="43">
        <f t="shared" si="11"/>
        <v>0</v>
      </c>
      <c r="AE21" s="43">
        <v>0</v>
      </c>
      <c r="AF21" s="25">
        <v>0</v>
      </c>
      <c r="AG21" s="43">
        <f t="shared" si="12"/>
        <v>0</v>
      </c>
      <c r="AH21" s="43">
        <v>0</v>
      </c>
      <c r="AI21" s="25">
        <v>0</v>
      </c>
      <c r="AJ21" s="43">
        <f t="shared" si="13"/>
        <v>0</v>
      </c>
      <c r="AK21" s="43">
        <v>0</v>
      </c>
      <c r="AL21" s="25">
        <v>0</v>
      </c>
      <c r="AM21" s="43">
        <f t="shared" si="14"/>
        <v>0</v>
      </c>
      <c r="AN21" s="43">
        <v>0</v>
      </c>
      <c r="AO21" s="25">
        <v>0</v>
      </c>
    </row>
    <row r="22" spans="1:41" ht="19.5" customHeight="1">
      <c r="A22" s="24" t="s">
        <v>187</v>
      </c>
      <c r="B22" s="24" t="s">
        <v>93</v>
      </c>
      <c r="C22" s="24" t="s">
        <v>87</v>
      </c>
      <c r="D22" s="24" t="s">
        <v>194</v>
      </c>
      <c r="E22" s="43">
        <f t="shared" si="0"/>
        <v>297.37</v>
      </c>
      <c r="F22" s="43">
        <f t="shared" si="1"/>
        <v>297.37</v>
      </c>
      <c r="G22" s="43">
        <f t="shared" si="2"/>
        <v>297.37</v>
      </c>
      <c r="H22" s="43">
        <v>35</v>
      </c>
      <c r="I22" s="25">
        <v>262.37</v>
      </c>
      <c r="J22" s="43">
        <f t="shared" si="3"/>
        <v>0</v>
      </c>
      <c r="K22" s="43">
        <v>0</v>
      </c>
      <c r="L22" s="25">
        <v>0</v>
      </c>
      <c r="M22" s="43">
        <f t="shared" si="4"/>
        <v>0</v>
      </c>
      <c r="N22" s="43">
        <v>0</v>
      </c>
      <c r="O22" s="25">
        <v>0</v>
      </c>
      <c r="P22" s="26">
        <f t="shared" si="5"/>
        <v>0</v>
      </c>
      <c r="Q22" s="43">
        <f t="shared" si="6"/>
        <v>0</v>
      </c>
      <c r="R22" s="43">
        <v>0</v>
      </c>
      <c r="S22" s="25">
        <v>0</v>
      </c>
      <c r="T22" s="43">
        <f t="shared" si="7"/>
        <v>0</v>
      </c>
      <c r="U22" s="43">
        <v>0</v>
      </c>
      <c r="V22" s="43">
        <v>0</v>
      </c>
      <c r="W22" s="43">
        <f t="shared" si="8"/>
        <v>0</v>
      </c>
      <c r="X22" s="43">
        <v>0</v>
      </c>
      <c r="Y22" s="25">
        <v>0</v>
      </c>
      <c r="Z22" s="26">
        <f t="shared" si="9"/>
        <v>0</v>
      </c>
      <c r="AA22" s="43">
        <f t="shared" si="10"/>
        <v>0</v>
      </c>
      <c r="AB22" s="43">
        <v>0</v>
      </c>
      <c r="AC22" s="25">
        <v>0</v>
      </c>
      <c r="AD22" s="43">
        <f t="shared" si="11"/>
        <v>0</v>
      </c>
      <c r="AE22" s="43">
        <v>0</v>
      </c>
      <c r="AF22" s="25">
        <v>0</v>
      </c>
      <c r="AG22" s="43">
        <f t="shared" si="12"/>
        <v>0</v>
      </c>
      <c r="AH22" s="43">
        <v>0</v>
      </c>
      <c r="AI22" s="25">
        <v>0</v>
      </c>
      <c r="AJ22" s="43">
        <f t="shared" si="13"/>
        <v>0</v>
      </c>
      <c r="AK22" s="43">
        <v>0</v>
      </c>
      <c r="AL22" s="25">
        <v>0</v>
      </c>
      <c r="AM22" s="43">
        <f t="shared" si="14"/>
        <v>0</v>
      </c>
      <c r="AN22" s="43">
        <v>0</v>
      </c>
      <c r="AO22" s="25">
        <v>0</v>
      </c>
    </row>
    <row r="23" spans="1:41" ht="19.5" customHeight="1">
      <c r="A23" s="24" t="s">
        <v>187</v>
      </c>
      <c r="B23" s="24" t="s">
        <v>95</v>
      </c>
      <c r="C23" s="24" t="s">
        <v>87</v>
      </c>
      <c r="D23" s="24" t="s">
        <v>195</v>
      </c>
      <c r="E23" s="43">
        <f t="shared" si="0"/>
        <v>1478.09</v>
      </c>
      <c r="F23" s="43">
        <f t="shared" si="1"/>
        <v>1478.09</v>
      </c>
      <c r="G23" s="43">
        <f t="shared" si="2"/>
        <v>1478.09</v>
      </c>
      <c r="H23" s="43">
        <v>71.49</v>
      </c>
      <c r="I23" s="25">
        <v>1406.6</v>
      </c>
      <c r="J23" s="43">
        <f t="shared" si="3"/>
        <v>0</v>
      </c>
      <c r="K23" s="43">
        <v>0</v>
      </c>
      <c r="L23" s="25">
        <v>0</v>
      </c>
      <c r="M23" s="43">
        <f t="shared" si="4"/>
        <v>0</v>
      </c>
      <c r="N23" s="43">
        <v>0</v>
      </c>
      <c r="O23" s="25">
        <v>0</v>
      </c>
      <c r="P23" s="26">
        <f t="shared" si="5"/>
        <v>0</v>
      </c>
      <c r="Q23" s="43">
        <f t="shared" si="6"/>
        <v>0</v>
      </c>
      <c r="R23" s="43">
        <v>0</v>
      </c>
      <c r="S23" s="25">
        <v>0</v>
      </c>
      <c r="T23" s="43">
        <f t="shared" si="7"/>
        <v>0</v>
      </c>
      <c r="U23" s="43">
        <v>0</v>
      </c>
      <c r="V23" s="43">
        <v>0</v>
      </c>
      <c r="W23" s="43">
        <f t="shared" si="8"/>
        <v>0</v>
      </c>
      <c r="X23" s="43">
        <v>0</v>
      </c>
      <c r="Y23" s="25">
        <v>0</v>
      </c>
      <c r="Z23" s="26">
        <f t="shared" si="9"/>
        <v>0</v>
      </c>
      <c r="AA23" s="43">
        <f t="shared" si="10"/>
        <v>0</v>
      </c>
      <c r="AB23" s="43">
        <v>0</v>
      </c>
      <c r="AC23" s="25">
        <v>0</v>
      </c>
      <c r="AD23" s="43">
        <f t="shared" si="11"/>
        <v>0</v>
      </c>
      <c r="AE23" s="43">
        <v>0</v>
      </c>
      <c r="AF23" s="25">
        <v>0</v>
      </c>
      <c r="AG23" s="43">
        <f t="shared" si="12"/>
        <v>0</v>
      </c>
      <c r="AH23" s="43">
        <v>0</v>
      </c>
      <c r="AI23" s="25">
        <v>0</v>
      </c>
      <c r="AJ23" s="43">
        <f t="shared" si="13"/>
        <v>0</v>
      </c>
      <c r="AK23" s="43">
        <v>0</v>
      </c>
      <c r="AL23" s="25">
        <v>0</v>
      </c>
      <c r="AM23" s="43">
        <f t="shared" si="14"/>
        <v>0</v>
      </c>
      <c r="AN23" s="43">
        <v>0</v>
      </c>
      <c r="AO23" s="25">
        <v>0</v>
      </c>
    </row>
    <row r="24" spans="1:41" ht="19.5" customHeight="1">
      <c r="A24" s="24" t="s">
        <v>38</v>
      </c>
      <c r="B24" s="24" t="s">
        <v>38</v>
      </c>
      <c r="C24" s="24" t="s">
        <v>38</v>
      </c>
      <c r="D24" s="24" t="s">
        <v>196</v>
      </c>
      <c r="E24" s="43">
        <f t="shared" si="0"/>
        <v>690.81</v>
      </c>
      <c r="F24" s="43">
        <f t="shared" si="1"/>
        <v>690.81</v>
      </c>
      <c r="G24" s="43">
        <f t="shared" si="2"/>
        <v>690.81</v>
      </c>
      <c r="H24" s="43">
        <v>690.81</v>
      </c>
      <c r="I24" s="25">
        <v>0</v>
      </c>
      <c r="J24" s="43">
        <f t="shared" si="3"/>
        <v>0</v>
      </c>
      <c r="K24" s="43">
        <v>0</v>
      </c>
      <c r="L24" s="25">
        <v>0</v>
      </c>
      <c r="M24" s="43">
        <f t="shared" si="4"/>
        <v>0</v>
      </c>
      <c r="N24" s="43">
        <v>0</v>
      </c>
      <c r="O24" s="25">
        <v>0</v>
      </c>
      <c r="P24" s="26">
        <f t="shared" si="5"/>
        <v>0</v>
      </c>
      <c r="Q24" s="43">
        <f t="shared" si="6"/>
        <v>0</v>
      </c>
      <c r="R24" s="43">
        <v>0</v>
      </c>
      <c r="S24" s="25">
        <v>0</v>
      </c>
      <c r="T24" s="43">
        <f t="shared" si="7"/>
        <v>0</v>
      </c>
      <c r="U24" s="43">
        <v>0</v>
      </c>
      <c r="V24" s="43">
        <v>0</v>
      </c>
      <c r="W24" s="43">
        <f t="shared" si="8"/>
        <v>0</v>
      </c>
      <c r="X24" s="43">
        <v>0</v>
      </c>
      <c r="Y24" s="25">
        <v>0</v>
      </c>
      <c r="Z24" s="26">
        <f t="shared" si="9"/>
        <v>0</v>
      </c>
      <c r="AA24" s="43">
        <f t="shared" si="10"/>
        <v>0</v>
      </c>
      <c r="AB24" s="43">
        <v>0</v>
      </c>
      <c r="AC24" s="25">
        <v>0</v>
      </c>
      <c r="AD24" s="43">
        <f t="shared" si="11"/>
        <v>0</v>
      </c>
      <c r="AE24" s="43">
        <v>0</v>
      </c>
      <c r="AF24" s="25">
        <v>0</v>
      </c>
      <c r="AG24" s="43">
        <f t="shared" si="12"/>
        <v>0</v>
      </c>
      <c r="AH24" s="43">
        <v>0</v>
      </c>
      <c r="AI24" s="25">
        <v>0</v>
      </c>
      <c r="AJ24" s="43">
        <f t="shared" si="13"/>
        <v>0</v>
      </c>
      <c r="AK24" s="43">
        <v>0</v>
      </c>
      <c r="AL24" s="25">
        <v>0</v>
      </c>
      <c r="AM24" s="43">
        <f t="shared" si="14"/>
        <v>0</v>
      </c>
      <c r="AN24" s="43">
        <v>0</v>
      </c>
      <c r="AO24" s="25">
        <v>0</v>
      </c>
    </row>
    <row r="25" spans="1:41" ht="19.5" customHeight="1">
      <c r="A25" s="24" t="s">
        <v>197</v>
      </c>
      <c r="B25" s="24" t="s">
        <v>99</v>
      </c>
      <c r="C25" s="24" t="s">
        <v>87</v>
      </c>
      <c r="D25" s="24" t="s">
        <v>198</v>
      </c>
      <c r="E25" s="43">
        <f t="shared" si="0"/>
        <v>0.15</v>
      </c>
      <c r="F25" s="43">
        <f t="shared" si="1"/>
        <v>0.15</v>
      </c>
      <c r="G25" s="43">
        <f t="shared" si="2"/>
        <v>0.15</v>
      </c>
      <c r="H25" s="43">
        <v>0.15</v>
      </c>
      <c r="I25" s="25">
        <v>0</v>
      </c>
      <c r="J25" s="43">
        <f t="shared" si="3"/>
        <v>0</v>
      </c>
      <c r="K25" s="43">
        <v>0</v>
      </c>
      <c r="L25" s="25">
        <v>0</v>
      </c>
      <c r="M25" s="43">
        <f t="shared" si="4"/>
        <v>0</v>
      </c>
      <c r="N25" s="43">
        <v>0</v>
      </c>
      <c r="O25" s="25">
        <v>0</v>
      </c>
      <c r="P25" s="26">
        <f t="shared" si="5"/>
        <v>0</v>
      </c>
      <c r="Q25" s="43">
        <f t="shared" si="6"/>
        <v>0</v>
      </c>
      <c r="R25" s="43">
        <v>0</v>
      </c>
      <c r="S25" s="25">
        <v>0</v>
      </c>
      <c r="T25" s="43">
        <f t="shared" si="7"/>
        <v>0</v>
      </c>
      <c r="U25" s="43">
        <v>0</v>
      </c>
      <c r="V25" s="43">
        <v>0</v>
      </c>
      <c r="W25" s="43">
        <f t="shared" si="8"/>
        <v>0</v>
      </c>
      <c r="X25" s="43">
        <v>0</v>
      </c>
      <c r="Y25" s="25">
        <v>0</v>
      </c>
      <c r="Z25" s="26">
        <f t="shared" si="9"/>
        <v>0</v>
      </c>
      <c r="AA25" s="43">
        <f t="shared" si="10"/>
        <v>0</v>
      </c>
      <c r="AB25" s="43">
        <v>0</v>
      </c>
      <c r="AC25" s="25">
        <v>0</v>
      </c>
      <c r="AD25" s="43">
        <f t="shared" si="11"/>
        <v>0</v>
      </c>
      <c r="AE25" s="43">
        <v>0</v>
      </c>
      <c r="AF25" s="25">
        <v>0</v>
      </c>
      <c r="AG25" s="43">
        <f t="shared" si="12"/>
        <v>0</v>
      </c>
      <c r="AH25" s="43">
        <v>0</v>
      </c>
      <c r="AI25" s="25">
        <v>0</v>
      </c>
      <c r="AJ25" s="43">
        <f t="shared" si="13"/>
        <v>0</v>
      </c>
      <c r="AK25" s="43">
        <v>0</v>
      </c>
      <c r="AL25" s="25">
        <v>0</v>
      </c>
      <c r="AM25" s="43">
        <f t="shared" si="14"/>
        <v>0</v>
      </c>
      <c r="AN25" s="43">
        <v>0</v>
      </c>
      <c r="AO25" s="25">
        <v>0</v>
      </c>
    </row>
    <row r="26" spans="1:41" ht="19.5" customHeight="1">
      <c r="A26" s="24" t="s">
        <v>197</v>
      </c>
      <c r="B26" s="24" t="s">
        <v>95</v>
      </c>
      <c r="C26" s="24" t="s">
        <v>87</v>
      </c>
      <c r="D26" s="24" t="s">
        <v>199</v>
      </c>
      <c r="E26" s="43">
        <f t="shared" si="0"/>
        <v>690.66</v>
      </c>
      <c r="F26" s="43">
        <f t="shared" si="1"/>
        <v>690.66</v>
      </c>
      <c r="G26" s="43">
        <f t="shared" si="2"/>
        <v>690.66</v>
      </c>
      <c r="H26" s="43">
        <v>690.66</v>
      </c>
      <c r="I26" s="25">
        <v>0</v>
      </c>
      <c r="J26" s="43">
        <f t="shared" si="3"/>
        <v>0</v>
      </c>
      <c r="K26" s="43">
        <v>0</v>
      </c>
      <c r="L26" s="25">
        <v>0</v>
      </c>
      <c r="M26" s="43">
        <f t="shared" si="4"/>
        <v>0</v>
      </c>
      <c r="N26" s="43">
        <v>0</v>
      </c>
      <c r="O26" s="25">
        <v>0</v>
      </c>
      <c r="P26" s="26">
        <f t="shared" si="5"/>
        <v>0</v>
      </c>
      <c r="Q26" s="43">
        <f t="shared" si="6"/>
        <v>0</v>
      </c>
      <c r="R26" s="43">
        <v>0</v>
      </c>
      <c r="S26" s="25">
        <v>0</v>
      </c>
      <c r="T26" s="43">
        <f t="shared" si="7"/>
        <v>0</v>
      </c>
      <c r="U26" s="43">
        <v>0</v>
      </c>
      <c r="V26" s="43">
        <v>0</v>
      </c>
      <c r="W26" s="43">
        <f t="shared" si="8"/>
        <v>0</v>
      </c>
      <c r="X26" s="43">
        <v>0</v>
      </c>
      <c r="Y26" s="25">
        <v>0</v>
      </c>
      <c r="Z26" s="26">
        <f t="shared" si="9"/>
        <v>0</v>
      </c>
      <c r="AA26" s="43">
        <f t="shared" si="10"/>
        <v>0</v>
      </c>
      <c r="AB26" s="43">
        <v>0</v>
      </c>
      <c r="AC26" s="25">
        <v>0</v>
      </c>
      <c r="AD26" s="43">
        <f t="shared" si="11"/>
        <v>0</v>
      </c>
      <c r="AE26" s="43">
        <v>0</v>
      </c>
      <c r="AF26" s="25">
        <v>0</v>
      </c>
      <c r="AG26" s="43">
        <f t="shared" si="12"/>
        <v>0</v>
      </c>
      <c r="AH26" s="43">
        <v>0</v>
      </c>
      <c r="AI26" s="25">
        <v>0</v>
      </c>
      <c r="AJ26" s="43">
        <f t="shared" si="13"/>
        <v>0</v>
      </c>
      <c r="AK26" s="43">
        <v>0</v>
      </c>
      <c r="AL26" s="25">
        <v>0</v>
      </c>
      <c r="AM26" s="43">
        <f t="shared" si="14"/>
        <v>0</v>
      </c>
      <c r="AN26" s="43">
        <v>0</v>
      </c>
      <c r="AO26" s="25">
        <v>0</v>
      </c>
    </row>
    <row r="27" spans="1:41" ht="19.5" customHeight="1">
      <c r="A27" s="24" t="s">
        <v>38</v>
      </c>
      <c r="B27" s="24" t="s">
        <v>38</v>
      </c>
      <c r="C27" s="24" t="s">
        <v>38</v>
      </c>
      <c r="D27" s="24" t="s">
        <v>113</v>
      </c>
      <c r="E27" s="43">
        <f t="shared" si="0"/>
        <v>296.5</v>
      </c>
      <c r="F27" s="43">
        <f t="shared" si="1"/>
        <v>296.5</v>
      </c>
      <c r="G27" s="43">
        <f t="shared" si="2"/>
        <v>296.5</v>
      </c>
      <c r="H27" s="43">
        <v>170.5</v>
      </c>
      <c r="I27" s="25">
        <v>126</v>
      </c>
      <c r="J27" s="43">
        <f t="shared" si="3"/>
        <v>0</v>
      </c>
      <c r="K27" s="43">
        <v>0</v>
      </c>
      <c r="L27" s="25">
        <v>0</v>
      </c>
      <c r="M27" s="43">
        <f t="shared" si="4"/>
        <v>0</v>
      </c>
      <c r="N27" s="43">
        <v>0</v>
      </c>
      <c r="O27" s="25">
        <v>0</v>
      </c>
      <c r="P27" s="26">
        <f t="shared" si="5"/>
        <v>0</v>
      </c>
      <c r="Q27" s="43">
        <f t="shared" si="6"/>
        <v>0</v>
      </c>
      <c r="R27" s="43">
        <v>0</v>
      </c>
      <c r="S27" s="25">
        <v>0</v>
      </c>
      <c r="T27" s="43">
        <f t="shared" si="7"/>
        <v>0</v>
      </c>
      <c r="U27" s="43">
        <v>0</v>
      </c>
      <c r="V27" s="43">
        <v>0</v>
      </c>
      <c r="W27" s="43">
        <f t="shared" si="8"/>
        <v>0</v>
      </c>
      <c r="X27" s="43">
        <v>0</v>
      </c>
      <c r="Y27" s="25">
        <v>0</v>
      </c>
      <c r="Z27" s="26">
        <f t="shared" si="9"/>
        <v>0</v>
      </c>
      <c r="AA27" s="43">
        <f t="shared" si="10"/>
        <v>0</v>
      </c>
      <c r="AB27" s="43">
        <v>0</v>
      </c>
      <c r="AC27" s="25">
        <v>0</v>
      </c>
      <c r="AD27" s="43">
        <f t="shared" si="11"/>
        <v>0</v>
      </c>
      <c r="AE27" s="43">
        <v>0</v>
      </c>
      <c r="AF27" s="25">
        <v>0</v>
      </c>
      <c r="AG27" s="43">
        <f t="shared" si="12"/>
        <v>0</v>
      </c>
      <c r="AH27" s="43">
        <v>0</v>
      </c>
      <c r="AI27" s="25">
        <v>0</v>
      </c>
      <c r="AJ27" s="43">
        <f t="shared" si="13"/>
        <v>0</v>
      </c>
      <c r="AK27" s="43">
        <v>0</v>
      </c>
      <c r="AL27" s="25">
        <v>0</v>
      </c>
      <c r="AM27" s="43">
        <f t="shared" si="14"/>
        <v>0</v>
      </c>
      <c r="AN27" s="43">
        <v>0</v>
      </c>
      <c r="AO27" s="25">
        <v>0</v>
      </c>
    </row>
    <row r="28" spans="1:41" ht="19.5" customHeight="1">
      <c r="A28" s="24" t="s">
        <v>38</v>
      </c>
      <c r="B28" s="24" t="s">
        <v>38</v>
      </c>
      <c r="C28" s="24" t="s">
        <v>38</v>
      </c>
      <c r="D28" s="24" t="s">
        <v>114</v>
      </c>
      <c r="E28" s="43">
        <f t="shared" si="0"/>
        <v>296.5</v>
      </c>
      <c r="F28" s="43">
        <f t="shared" si="1"/>
        <v>296.5</v>
      </c>
      <c r="G28" s="43">
        <f t="shared" si="2"/>
        <v>296.5</v>
      </c>
      <c r="H28" s="43">
        <v>170.5</v>
      </c>
      <c r="I28" s="25">
        <v>126</v>
      </c>
      <c r="J28" s="43">
        <f t="shared" si="3"/>
        <v>0</v>
      </c>
      <c r="K28" s="43">
        <v>0</v>
      </c>
      <c r="L28" s="25">
        <v>0</v>
      </c>
      <c r="M28" s="43">
        <f t="shared" si="4"/>
        <v>0</v>
      </c>
      <c r="N28" s="43">
        <v>0</v>
      </c>
      <c r="O28" s="25">
        <v>0</v>
      </c>
      <c r="P28" s="26">
        <f t="shared" si="5"/>
        <v>0</v>
      </c>
      <c r="Q28" s="43">
        <f t="shared" si="6"/>
        <v>0</v>
      </c>
      <c r="R28" s="43">
        <v>0</v>
      </c>
      <c r="S28" s="25">
        <v>0</v>
      </c>
      <c r="T28" s="43">
        <f t="shared" si="7"/>
        <v>0</v>
      </c>
      <c r="U28" s="43">
        <v>0</v>
      </c>
      <c r="V28" s="43">
        <v>0</v>
      </c>
      <c r="W28" s="43">
        <f t="shared" si="8"/>
        <v>0</v>
      </c>
      <c r="X28" s="43">
        <v>0</v>
      </c>
      <c r="Y28" s="25">
        <v>0</v>
      </c>
      <c r="Z28" s="26">
        <f t="shared" si="9"/>
        <v>0</v>
      </c>
      <c r="AA28" s="43">
        <f t="shared" si="10"/>
        <v>0</v>
      </c>
      <c r="AB28" s="43">
        <v>0</v>
      </c>
      <c r="AC28" s="25">
        <v>0</v>
      </c>
      <c r="AD28" s="43">
        <f t="shared" si="11"/>
        <v>0</v>
      </c>
      <c r="AE28" s="43">
        <v>0</v>
      </c>
      <c r="AF28" s="25">
        <v>0</v>
      </c>
      <c r="AG28" s="43">
        <f t="shared" si="12"/>
        <v>0</v>
      </c>
      <c r="AH28" s="43">
        <v>0</v>
      </c>
      <c r="AI28" s="25">
        <v>0</v>
      </c>
      <c r="AJ28" s="43">
        <f t="shared" si="13"/>
        <v>0</v>
      </c>
      <c r="AK28" s="43">
        <v>0</v>
      </c>
      <c r="AL28" s="25">
        <v>0</v>
      </c>
      <c r="AM28" s="43">
        <f t="shared" si="14"/>
        <v>0</v>
      </c>
      <c r="AN28" s="43">
        <v>0</v>
      </c>
      <c r="AO28" s="25">
        <v>0</v>
      </c>
    </row>
    <row r="29" spans="1:41" ht="19.5" customHeight="1">
      <c r="A29" s="24" t="s">
        <v>38</v>
      </c>
      <c r="B29" s="24" t="s">
        <v>38</v>
      </c>
      <c r="C29" s="24" t="s">
        <v>38</v>
      </c>
      <c r="D29" s="24" t="s">
        <v>200</v>
      </c>
      <c r="E29" s="43">
        <f t="shared" si="0"/>
        <v>296.48</v>
      </c>
      <c r="F29" s="43">
        <f t="shared" si="1"/>
        <v>296.48</v>
      </c>
      <c r="G29" s="43">
        <f t="shared" si="2"/>
        <v>296.48</v>
      </c>
      <c r="H29" s="43">
        <v>170.48</v>
      </c>
      <c r="I29" s="25">
        <v>126</v>
      </c>
      <c r="J29" s="43">
        <f t="shared" si="3"/>
        <v>0</v>
      </c>
      <c r="K29" s="43">
        <v>0</v>
      </c>
      <c r="L29" s="25">
        <v>0</v>
      </c>
      <c r="M29" s="43">
        <f t="shared" si="4"/>
        <v>0</v>
      </c>
      <c r="N29" s="43">
        <v>0</v>
      </c>
      <c r="O29" s="25">
        <v>0</v>
      </c>
      <c r="P29" s="26">
        <f t="shared" si="5"/>
        <v>0</v>
      </c>
      <c r="Q29" s="43">
        <f t="shared" si="6"/>
        <v>0</v>
      </c>
      <c r="R29" s="43">
        <v>0</v>
      </c>
      <c r="S29" s="25">
        <v>0</v>
      </c>
      <c r="T29" s="43">
        <f t="shared" si="7"/>
        <v>0</v>
      </c>
      <c r="U29" s="43">
        <v>0</v>
      </c>
      <c r="V29" s="43">
        <v>0</v>
      </c>
      <c r="W29" s="43">
        <f t="shared" si="8"/>
        <v>0</v>
      </c>
      <c r="X29" s="43">
        <v>0</v>
      </c>
      <c r="Y29" s="25">
        <v>0</v>
      </c>
      <c r="Z29" s="26">
        <f t="shared" si="9"/>
        <v>0</v>
      </c>
      <c r="AA29" s="43">
        <f t="shared" si="10"/>
        <v>0</v>
      </c>
      <c r="AB29" s="43">
        <v>0</v>
      </c>
      <c r="AC29" s="25">
        <v>0</v>
      </c>
      <c r="AD29" s="43">
        <f t="shared" si="11"/>
        <v>0</v>
      </c>
      <c r="AE29" s="43">
        <v>0</v>
      </c>
      <c r="AF29" s="25">
        <v>0</v>
      </c>
      <c r="AG29" s="43">
        <f t="shared" si="12"/>
        <v>0</v>
      </c>
      <c r="AH29" s="43">
        <v>0</v>
      </c>
      <c r="AI29" s="25">
        <v>0</v>
      </c>
      <c r="AJ29" s="43">
        <f t="shared" si="13"/>
        <v>0</v>
      </c>
      <c r="AK29" s="43">
        <v>0</v>
      </c>
      <c r="AL29" s="25">
        <v>0</v>
      </c>
      <c r="AM29" s="43">
        <f t="shared" si="14"/>
        <v>0</v>
      </c>
      <c r="AN29" s="43">
        <v>0</v>
      </c>
      <c r="AO29" s="25">
        <v>0</v>
      </c>
    </row>
    <row r="30" spans="1:41" ht="19.5" customHeight="1">
      <c r="A30" s="24" t="s">
        <v>201</v>
      </c>
      <c r="B30" s="24" t="s">
        <v>99</v>
      </c>
      <c r="C30" s="24" t="s">
        <v>115</v>
      </c>
      <c r="D30" s="24" t="s">
        <v>202</v>
      </c>
      <c r="E30" s="43">
        <f t="shared" si="0"/>
        <v>139.86</v>
      </c>
      <c r="F30" s="43">
        <f t="shared" si="1"/>
        <v>139.86</v>
      </c>
      <c r="G30" s="43">
        <f t="shared" si="2"/>
        <v>139.86</v>
      </c>
      <c r="H30" s="43">
        <v>139.86</v>
      </c>
      <c r="I30" s="25">
        <v>0</v>
      </c>
      <c r="J30" s="43">
        <f t="shared" si="3"/>
        <v>0</v>
      </c>
      <c r="K30" s="43">
        <v>0</v>
      </c>
      <c r="L30" s="25">
        <v>0</v>
      </c>
      <c r="M30" s="43">
        <f t="shared" si="4"/>
        <v>0</v>
      </c>
      <c r="N30" s="43">
        <v>0</v>
      </c>
      <c r="O30" s="25">
        <v>0</v>
      </c>
      <c r="P30" s="26">
        <f t="shared" si="5"/>
        <v>0</v>
      </c>
      <c r="Q30" s="43">
        <f t="shared" si="6"/>
        <v>0</v>
      </c>
      <c r="R30" s="43">
        <v>0</v>
      </c>
      <c r="S30" s="25">
        <v>0</v>
      </c>
      <c r="T30" s="43">
        <f t="shared" si="7"/>
        <v>0</v>
      </c>
      <c r="U30" s="43">
        <v>0</v>
      </c>
      <c r="V30" s="43">
        <v>0</v>
      </c>
      <c r="W30" s="43">
        <f t="shared" si="8"/>
        <v>0</v>
      </c>
      <c r="X30" s="43">
        <v>0</v>
      </c>
      <c r="Y30" s="25">
        <v>0</v>
      </c>
      <c r="Z30" s="26">
        <f t="shared" si="9"/>
        <v>0</v>
      </c>
      <c r="AA30" s="43">
        <f t="shared" si="10"/>
        <v>0</v>
      </c>
      <c r="AB30" s="43">
        <v>0</v>
      </c>
      <c r="AC30" s="25">
        <v>0</v>
      </c>
      <c r="AD30" s="43">
        <f t="shared" si="11"/>
        <v>0</v>
      </c>
      <c r="AE30" s="43">
        <v>0</v>
      </c>
      <c r="AF30" s="25">
        <v>0</v>
      </c>
      <c r="AG30" s="43">
        <f t="shared" si="12"/>
        <v>0</v>
      </c>
      <c r="AH30" s="43">
        <v>0</v>
      </c>
      <c r="AI30" s="25">
        <v>0</v>
      </c>
      <c r="AJ30" s="43">
        <f t="shared" si="13"/>
        <v>0</v>
      </c>
      <c r="AK30" s="43">
        <v>0</v>
      </c>
      <c r="AL30" s="25">
        <v>0</v>
      </c>
      <c r="AM30" s="43">
        <f t="shared" si="14"/>
        <v>0</v>
      </c>
      <c r="AN30" s="43">
        <v>0</v>
      </c>
      <c r="AO30" s="25">
        <v>0</v>
      </c>
    </row>
    <row r="31" spans="1:41" ht="19.5" customHeight="1">
      <c r="A31" s="24" t="s">
        <v>201</v>
      </c>
      <c r="B31" s="24" t="s">
        <v>90</v>
      </c>
      <c r="C31" s="24" t="s">
        <v>115</v>
      </c>
      <c r="D31" s="24" t="s">
        <v>203</v>
      </c>
      <c r="E31" s="43">
        <f t="shared" si="0"/>
        <v>156.62</v>
      </c>
      <c r="F31" s="43">
        <f t="shared" si="1"/>
        <v>156.62</v>
      </c>
      <c r="G31" s="43">
        <f t="shared" si="2"/>
        <v>156.62</v>
      </c>
      <c r="H31" s="43">
        <v>30.62</v>
      </c>
      <c r="I31" s="25">
        <v>126</v>
      </c>
      <c r="J31" s="43">
        <f t="shared" si="3"/>
        <v>0</v>
      </c>
      <c r="K31" s="43">
        <v>0</v>
      </c>
      <c r="L31" s="25">
        <v>0</v>
      </c>
      <c r="M31" s="43">
        <f t="shared" si="4"/>
        <v>0</v>
      </c>
      <c r="N31" s="43">
        <v>0</v>
      </c>
      <c r="O31" s="25">
        <v>0</v>
      </c>
      <c r="P31" s="26">
        <f t="shared" si="5"/>
        <v>0</v>
      </c>
      <c r="Q31" s="43">
        <f t="shared" si="6"/>
        <v>0</v>
      </c>
      <c r="R31" s="43">
        <v>0</v>
      </c>
      <c r="S31" s="25">
        <v>0</v>
      </c>
      <c r="T31" s="43">
        <f t="shared" si="7"/>
        <v>0</v>
      </c>
      <c r="U31" s="43">
        <v>0</v>
      </c>
      <c r="V31" s="43">
        <v>0</v>
      </c>
      <c r="W31" s="43">
        <f t="shared" si="8"/>
        <v>0</v>
      </c>
      <c r="X31" s="43">
        <v>0</v>
      </c>
      <c r="Y31" s="25">
        <v>0</v>
      </c>
      <c r="Z31" s="26">
        <f t="shared" si="9"/>
        <v>0</v>
      </c>
      <c r="AA31" s="43">
        <f t="shared" si="10"/>
        <v>0</v>
      </c>
      <c r="AB31" s="43">
        <v>0</v>
      </c>
      <c r="AC31" s="25">
        <v>0</v>
      </c>
      <c r="AD31" s="43">
        <f t="shared" si="11"/>
        <v>0</v>
      </c>
      <c r="AE31" s="43">
        <v>0</v>
      </c>
      <c r="AF31" s="25">
        <v>0</v>
      </c>
      <c r="AG31" s="43">
        <f t="shared" si="12"/>
        <v>0</v>
      </c>
      <c r="AH31" s="43">
        <v>0</v>
      </c>
      <c r="AI31" s="25">
        <v>0</v>
      </c>
      <c r="AJ31" s="43">
        <f t="shared" si="13"/>
        <v>0</v>
      </c>
      <c r="AK31" s="43">
        <v>0</v>
      </c>
      <c r="AL31" s="25">
        <v>0</v>
      </c>
      <c r="AM31" s="43">
        <f t="shared" si="14"/>
        <v>0</v>
      </c>
      <c r="AN31" s="43">
        <v>0</v>
      </c>
      <c r="AO31" s="25">
        <v>0</v>
      </c>
    </row>
    <row r="32" spans="1:41" ht="19.5" customHeight="1">
      <c r="A32" s="24" t="s">
        <v>38</v>
      </c>
      <c r="B32" s="24" t="s">
        <v>38</v>
      </c>
      <c r="C32" s="24" t="s">
        <v>38</v>
      </c>
      <c r="D32" s="24" t="s">
        <v>196</v>
      </c>
      <c r="E32" s="43">
        <f t="shared" si="0"/>
        <v>0.02</v>
      </c>
      <c r="F32" s="43">
        <f t="shared" si="1"/>
        <v>0.02</v>
      </c>
      <c r="G32" s="43">
        <f t="shared" si="2"/>
        <v>0.02</v>
      </c>
      <c r="H32" s="43">
        <v>0.02</v>
      </c>
      <c r="I32" s="25">
        <v>0</v>
      </c>
      <c r="J32" s="43">
        <f t="shared" si="3"/>
        <v>0</v>
      </c>
      <c r="K32" s="43">
        <v>0</v>
      </c>
      <c r="L32" s="25">
        <v>0</v>
      </c>
      <c r="M32" s="43">
        <f t="shared" si="4"/>
        <v>0</v>
      </c>
      <c r="N32" s="43">
        <v>0</v>
      </c>
      <c r="O32" s="25">
        <v>0</v>
      </c>
      <c r="P32" s="26">
        <f t="shared" si="5"/>
        <v>0</v>
      </c>
      <c r="Q32" s="43">
        <f t="shared" si="6"/>
        <v>0</v>
      </c>
      <c r="R32" s="43">
        <v>0</v>
      </c>
      <c r="S32" s="25">
        <v>0</v>
      </c>
      <c r="T32" s="43">
        <f t="shared" si="7"/>
        <v>0</v>
      </c>
      <c r="U32" s="43">
        <v>0</v>
      </c>
      <c r="V32" s="43">
        <v>0</v>
      </c>
      <c r="W32" s="43">
        <f t="shared" si="8"/>
        <v>0</v>
      </c>
      <c r="X32" s="43">
        <v>0</v>
      </c>
      <c r="Y32" s="25">
        <v>0</v>
      </c>
      <c r="Z32" s="26">
        <f t="shared" si="9"/>
        <v>0</v>
      </c>
      <c r="AA32" s="43">
        <f t="shared" si="10"/>
        <v>0</v>
      </c>
      <c r="AB32" s="43">
        <v>0</v>
      </c>
      <c r="AC32" s="25">
        <v>0</v>
      </c>
      <c r="AD32" s="43">
        <f t="shared" si="11"/>
        <v>0</v>
      </c>
      <c r="AE32" s="43">
        <v>0</v>
      </c>
      <c r="AF32" s="25">
        <v>0</v>
      </c>
      <c r="AG32" s="43">
        <f t="shared" si="12"/>
        <v>0</v>
      </c>
      <c r="AH32" s="43">
        <v>0</v>
      </c>
      <c r="AI32" s="25">
        <v>0</v>
      </c>
      <c r="AJ32" s="43">
        <f t="shared" si="13"/>
        <v>0</v>
      </c>
      <c r="AK32" s="43">
        <v>0</v>
      </c>
      <c r="AL32" s="25">
        <v>0</v>
      </c>
      <c r="AM32" s="43">
        <f t="shared" si="14"/>
        <v>0</v>
      </c>
      <c r="AN32" s="43">
        <v>0</v>
      </c>
      <c r="AO32" s="25">
        <v>0</v>
      </c>
    </row>
    <row r="33" spans="1:41" ht="19.5" customHeight="1">
      <c r="A33" s="24" t="s">
        <v>197</v>
      </c>
      <c r="B33" s="24" t="s">
        <v>99</v>
      </c>
      <c r="C33" s="24" t="s">
        <v>115</v>
      </c>
      <c r="D33" s="24" t="s">
        <v>198</v>
      </c>
      <c r="E33" s="43">
        <f t="shared" si="0"/>
        <v>0.02</v>
      </c>
      <c r="F33" s="43">
        <f t="shared" si="1"/>
        <v>0.02</v>
      </c>
      <c r="G33" s="43">
        <f t="shared" si="2"/>
        <v>0.02</v>
      </c>
      <c r="H33" s="43">
        <v>0.02</v>
      </c>
      <c r="I33" s="25">
        <v>0</v>
      </c>
      <c r="J33" s="43">
        <f t="shared" si="3"/>
        <v>0</v>
      </c>
      <c r="K33" s="43">
        <v>0</v>
      </c>
      <c r="L33" s="25">
        <v>0</v>
      </c>
      <c r="M33" s="43">
        <f t="shared" si="4"/>
        <v>0</v>
      </c>
      <c r="N33" s="43">
        <v>0</v>
      </c>
      <c r="O33" s="25">
        <v>0</v>
      </c>
      <c r="P33" s="26">
        <f t="shared" si="5"/>
        <v>0</v>
      </c>
      <c r="Q33" s="43">
        <f t="shared" si="6"/>
        <v>0</v>
      </c>
      <c r="R33" s="43">
        <v>0</v>
      </c>
      <c r="S33" s="25">
        <v>0</v>
      </c>
      <c r="T33" s="43">
        <f t="shared" si="7"/>
        <v>0</v>
      </c>
      <c r="U33" s="43">
        <v>0</v>
      </c>
      <c r="V33" s="43">
        <v>0</v>
      </c>
      <c r="W33" s="43">
        <f t="shared" si="8"/>
        <v>0</v>
      </c>
      <c r="X33" s="43">
        <v>0</v>
      </c>
      <c r="Y33" s="25">
        <v>0</v>
      </c>
      <c r="Z33" s="26">
        <f t="shared" si="9"/>
        <v>0</v>
      </c>
      <c r="AA33" s="43">
        <f t="shared" si="10"/>
        <v>0</v>
      </c>
      <c r="AB33" s="43">
        <v>0</v>
      </c>
      <c r="AC33" s="25">
        <v>0</v>
      </c>
      <c r="AD33" s="43">
        <f t="shared" si="11"/>
        <v>0</v>
      </c>
      <c r="AE33" s="43">
        <v>0</v>
      </c>
      <c r="AF33" s="25">
        <v>0</v>
      </c>
      <c r="AG33" s="43">
        <f t="shared" si="12"/>
        <v>0</v>
      </c>
      <c r="AH33" s="43">
        <v>0</v>
      </c>
      <c r="AI33" s="25">
        <v>0</v>
      </c>
      <c r="AJ33" s="43">
        <f t="shared" si="13"/>
        <v>0</v>
      </c>
      <c r="AK33" s="43">
        <v>0</v>
      </c>
      <c r="AL33" s="25">
        <v>0</v>
      </c>
      <c r="AM33" s="43">
        <f t="shared" si="14"/>
        <v>0</v>
      </c>
      <c r="AN33" s="43">
        <v>0</v>
      </c>
      <c r="AO33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31" right="0.08" top="0.59" bottom="0.59" header="0.59" footer="0.39"/>
  <pageSetup errors="blank" fitToHeight="1000" horizontalDpi="600" verticalDpi="600" orientation="landscape" paperSize="9" scale="4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6"/>
  <sheetViews>
    <sheetView showGridLines="0" showZeros="0" workbookViewId="0" topLeftCell="AA1">
      <selection activeCell="AZ18" sqref="AZ1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204</v>
      </c>
    </row>
    <row r="2" spans="1:113" ht="19.5" customHeight="1">
      <c r="A2" s="4" t="s">
        <v>205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0</v>
      </c>
      <c r="B3" s="49"/>
      <c r="C3" s="49"/>
      <c r="D3" s="49"/>
      <c r="F3" s="62"/>
      <c r="DI3" s="3" t="s">
        <v>5</v>
      </c>
    </row>
    <row r="4" spans="1:113" ht="19.5" customHeight="1">
      <c r="A4" s="63" t="s">
        <v>58</v>
      </c>
      <c r="B4" s="64"/>
      <c r="C4" s="64"/>
      <c r="D4" s="65"/>
      <c r="E4" s="32" t="s">
        <v>59</v>
      </c>
      <c r="F4" s="66" t="s">
        <v>206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207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208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209</v>
      </c>
      <c r="BI4" s="67"/>
      <c r="BJ4" s="67"/>
      <c r="BK4" s="67"/>
      <c r="BL4" s="71"/>
      <c r="BM4" s="66" t="s">
        <v>210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211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212</v>
      </c>
      <c r="CS4" s="73"/>
      <c r="CT4" s="74"/>
      <c r="CU4" s="72" t="s">
        <v>213</v>
      </c>
      <c r="CV4" s="73"/>
      <c r="CW4" s="73"/>
      <c r="CX4" s="73"/>
      <c r="CY4" s="73"/>
      <c r="CZ4" s="74"/>
      <c r="DA4" s="72" t="s">
        <v>214</v>
      </c>
      <c r="DB4" s="73"/>
      <c r="DC4" s="74"/>
      <c r="DD4" s="66" t="s">
        <v>215</v>
      </c>
      <c r="DE4" s="67"/>
      <c r="DF4" s="67"/>
      <c r="DG4" s="67"/>
      <c r="DH4" s="67"/>
      <c r="DI4" s="71"/>
    </row>
    <row r="5" spans="1:113" ht="19.5" customHeight="1">
      <c r="A5" s="9" t="s">
        <v>69</v>
      </c>
      <c r="B5" s="10"/>
      <c r="C5" s="11"/>
      <c r="D5" s="32" t="s">
        <v>216</v>
      </c>
      <c r="E5" s="16"/>
      <c r="F5" s="68" t="s">
        <v>74</v>
      </c>
      <c r="G5" s="68" t="s">
        <v>217</v>
      </c>
      <c r="H5" s="68" t="s">
        <v>218</v>
      </c>
      <c r="I5" s="68" t="s">
        <v>219</v>
      </c>
      <c r="J5" s="68" t="s">
        <v>220</v>
      </c>
      <c r="K5" s="68" t="s">
        <v>221</v>
      </c>
      <c r="L5" s="68" t="s">
        <v>222</v>
      </c>
      <c r="M5" s="68" t="s">
        <v>223</v>
      </c>
      <c r="N5" s="68" t="s">
        <v>224</v>
      </c>
      <c r="O5" s="68" t="s">
        <v>225</v>
      </c>
      <c r="P5" s="68" t="s">
        <v>226</v>
      </c>
      <c r="Q5" s="68" t="s">
        <v>227</v>
      </c>
      <c r="R5" s="68" t="s">
        <v>228</v>
      </c>
      <c r="S5" s="68" t="s">
        <v>229</v>
      </c>
      <c r="T5" s="68" t="s">
        <v>74</v>
      </c>
      <c r="U5" s="68" t="s">
        <v>230</v>
      </c>
      <c r="V5" s="68" t="s">
        <v>231</v>
      </c>
      <c r="W5" s="68" t="s">
        <v>232</v>
      </c>
      <c r="X5" s="68" t="s">
        <v>233</v>
      </c>
      <c r="Y5" s="68" t="s">
        <v>234</v>
      </c>
      <c r="Z5" s="68" t="s">
        <v>235</v>
      </c>
      <c r="AA5" s="68" t="s">
        <v>236</v>
      </c>
      <c r="AB5" s="68" t="s">
        <v>237</v>
      </c>
      <c r="AC5" s="68" t="s">
        <v>238</v>
      </c>
      <c r="AD5" s="68" t="s">
        <v>239</v>
      </c>
      <c r="AE5" s="68" t="s">
        <v>240</v>
      </c>
      <c r="AF5" s="68" t="s">
        <v>241</v>
      </c>
      <c r="AG5" s="68" t="s">
        <v>242</v>
      </c>
      <c r="AH5" s="68" t="s">
        <v>243</v>
      </c>
      <c r="AI5" s="68" t="s">
        <v>244</v>
      </c>
      <c r="AJ5" s="68" t="s">
        <v>245</v>
      </c>
      <c r="AK5" s="68" t="s">
        <v>246</v>
      </c>
      <c r="AL5" s="68" t="s">
        <v>247</v>
      </c>
      <c r="AM5" s="68" t="s">
        <v>248</v>
      </c>
      <c r="AN5" s="68" t="s">
        <v>249</v>
      </c>
      <c r="AO5" s="68" t="s">
        <v>250</v>
      </c>
      <c r="AP5" s="68" t="s">
        <v>251</v>
      </c>
      <c r="AQ5" s="68" t="s">
        <v>252</v>
      </c>
      <c r="AR5" s="68" t="s">
        <v>253</v>
      </c>
      <c r="AS5" s="68" t="s">
        <v>254</v>
      </c>
      <c r="AT5" s="68" t="s">
        <v>255</v>
      </c>
      <c r="AU5" s="68" t="s">
        <v>256</v>
      </c>
      <c r="AV5" s="68" t="s">
        <v>74</v>
      </c>
      <c r="AW5" s="68" t="s">
        <v>257</v>
      </c>
      <c r="AX5" s="68" t="s">
        <v>258</v>
      </c>
      <c r="AY5" s="68" t="s">
        <v>259</v>
      </c>
      <c r="AZ5" s="68" t="s">
        <v>260</v>
      </c>
      <c r="BA5" s="68" t="s">
        <v>261</v>
      </c>
      <c r="BB5" s="68" t="s">
        <v>262</v>
      </c>
      <c r="BC5" s="68" t="s">
        <v>263</v>
      </c>
      <c r="BD5" s="68" t="s">
        <v>264</v>
      </c>
      <c r="BE5" s="68" t="s">
        <v>265</v>
      </c>
      <c r="BF5" s="68" t="s">
        <v>266</v>
      </c>
      <c r="BG5" s="15" t="s">
        <v>267</v>
      </c>
      <c r="BH5" s="15" t="s">
        <v>74</v>
      </c>
      <c r="BI5" s="15" t="s">
        <v>268</v>
      </c>
      <c r="BJ5" s="15" t="s">
        <v>269</v>
      </c>
      <c r="BK5" s="15" t="s">
        <v>270</v>
      </c>
      <c r="BL5" s="15" t="s">
        <v>271</v>
      </c>
      <c r="BM5" s="68" t="s">
        <v>74</v>
      </c>
      <c r="BN5" s="68" t="s">
        <v>272</v>
      </c>
      <c r="BO5" s="68" t="s">
        <v>273</v>
      </c>
      <c r="BP5" s="68" t="s">
        <v>274</v>
      </c>
      <c r="BQ5" s="68" t="s">
        <v>275</v>
      </c>
      <c r="BR5" s="68" t="s">
        <v>276</v>
      </c>
      <c r="BS5" s="68" t="s">
        <v>277</v>
      </c>
      <c r="BT5" s="68" t="s">
        <v>278</v>
      </c>
      <c r="BU5" s="68" t="s">
        <v>279</v>
      </c>
      <c r="BV5" s="68" t="s">
        <v>280</v>
      </c>
      <c r="BW5" s="36" t="s">
        <v>281</v>
      </c>
      <c r="BX5" s="36" t="s">
        <v>282</v>
      </c>
      <c r="BY5" s="68" t="s">
        <v>283</v>
      </c>
      <c r="BZ5" s="68" t="s">
        <v>74</v>
      </c>
      <c r="CA5" s="68" t="s">
        <v>272</v>
      </c>
      <c r="CB5" s="68" t="s">
        <v>273</v>
      </c>
      <c r="CC5" s="68" t="s">
        <v>274</v>
      </c>
      <c r="CD5" s="68" t="s">
        <v>275</v>
      </c>
      <c r="CE5" s="68" t="s">
        <v>276</v>
      </c>
      <c r="CF5" s="68" t="s">
        <v>277</v>
      </c>
      <c r="CG5" s="68" t="s">
        <v>278</v>
      </c>
      <c r="CH5" s="68" t="s">
        <v>284</v>
      </c>
      <c r="CI5" s="68" t="s">
        <v>285</v>
      </c>
      <c r="CJ5" s="68" t="s">
        <v>286</v>
      </c>
      <c r="CK5" s="68" t="s">
        <v>287</v>
      </c>
      <c r="CL5" s="68" t="s">
        <v>279</v>
      </c>
      <c r="CM5" s="68" t="s">
        <v>280</v>
      </c>
      <c r="CN5" s="68" t="s">
        <v>288</v>
      </c>
      <c r="CO5" s="36" t="s">
        <v>281</v>
      </c>
      <c r="CP5" s="36" t="s">
        <v>282</v>
      </c>
      <c r="CQ5" s="68" t="s">
        <v>289</v>
      </c>
      <c r="CR5" s="36" t="s">
        <v>74</v>
      </c>
      <c r="CS5" s="36" t="s">
        <v>290</v>
      </c>
      <c r="CT5" s="68" t="s">
        <v>291</v>
      </c>
      <c r="CU5" s="36" t="s">
        <v>74</v>
      </c>
      <c r="CV5" s="36" t="s">
        <v>290</v>
      </c>
      <c r="CW5" s="68" t="s">
        <v>292</v>
      </c>
      <c r="CX5" s="36" t="s">
        <v>293</v>
      </c>
      <c r="CY5" s="36" t="s">
        <v>294</v>
      </c>
      <c r="CZ5" s="15" t="s">
        <v>291</v>
      </c>
      <c r="DA5" s="36" t="s">
        <v>74</v>
      </c>
      <c r="DB5" s="36" t="s">
        <v>214</v>
      </c>
      <c r="DC5" s="36" t="s">
        <v>295</v>
      </c>
      <c r="DD5" s="68" t="s">
        <v>74</v>
      </c>
      <c r="DE5" s="68" t="s">
        <v>296</v>
      </c>
      <c r="DF5" s="68" t="s">
        <v>297</v>
      </c>
      <c r="DG5" s="68" t="s">
        <v>295</v>
      </c>
      <c r="DH5" s="68" t="s">
        <v>298</v>
      </c>
      <c r="DI5" s="68" t="s">
        <v>215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38</v>
      </c>
      <c r="B7" s="42" t="s">
        <v>38</v>
      </c>
      <c r="C7" s="42" t="s">
        <v>38</v>
      </c>
      <c r="D7" s="42" t="s">
        <v>59</v>
      </c>
      <c r="E7" s="69">
        <f aca="true" t="shared" si="0" ref="E7:E36">SUM(F7,T7,AV7,BH7,BM7,BZ7,CR7,CU7,DA7,DD7)</f>
        <v>7904.16</v>
      </c>
      <c r="F7" s="69">
        <v>2007.28</v>
      </c>
      <c r="G7" s="69">
        <v>646.58</v>
      </c>
      <c r="H7" s="69">
        <v>657.39</v>
      </c>
      <c r="I7" s="69">
        <v>53.88</v>
      </c>
      <c r="J7" s="69">
        <v>0</v>
      </c>
      <c r="K7" s="69">
        <v>37.46</v>
      </c>
      <c r="L7" s="69">
        <v>201.19</v>
      </c>
      <c r="M7" s="69">
        <v>0</v>
      </c>
      <c r="N7" s="69">
        <v>158.99</v>
      </c>
      <c r="O7" s="70">
        <v>30.54</v>
      </c>
      <c r="P7" s="70">
        <v>0.96</v>
      </c>
      <c r="Q7" s="70">
        <v>202.98</v>
      </c>
      <c r="R7" s="70">
        <v>0</v>
      </c>
      <c r="S7" s="70">
        <v>17.31</v>
      </c>
      <c r="T7" s="70">
        <v>5206.05</v>
      </c>
      <c r="U7" s="70">
        <v>111.08</v>
      </c>
      <c r="V7" s="70">
        <v>60.5</v>
      </c>
      <c r="W7" s="70">
        <v>0</v>
      </c>
      <c r="X7" s="70">
        <v>0.1</v>
      </c>
      <c r="Y7" s="70">
        <v>5</v>
      </c>
      <c r="Z7" s="70">
        <v>70</v>
      </c>
      <c r="AA7" s="70">
        <v>18.5</v>
      </c>
      <c r="AB7" s="70">
        <v>0</v>
      </c>
      <c r="AC7" s="70">
        <v>185</v>
      </c>
      <c r="AD7" s="70">
        <v>127</v>
      </c>
      <c r="AE7" s="70">
        <v>0</v>
      </c>
      <c r="AF7" s="70">
        <v>297.37</v>
      </c>
      <c r="AG7" s="70">
        <v>648</v>
      </c>
      <c r="AH7" s="70">
        <v>45</v>
      </c>
      <c r="AI7" s="70">
        <v>48</v>
      </c>
      <c r="AJ7" s="70">
        <v>2</v>
      </c>
      <c r="AK7" s="70">
        <v>0</v>
      </c>
      <c r="AL7" s="70">
        <v>0</v>
      </c>
      <c r="AM7" s="70">
        <v>0</v>
      </c>
      <c r="AN7" s="70">
        <v>533.6</v>
      </c>
      <c r="AO7" s="70">
        <v>1327</v>
      </c>
      <c r="AP7" s="70">
        <v>33.83</v>
      </c>
      <c r="AQ7" s="70">
        <v>19.37</v>
      </c>
      <c r="AR7" s="70">
        <v>39</v>
      </c>
      <c r="AS7" s="70">
        <v>154.4</v>
      </c>
      <c r="AT7" s="70">
        <v>0</v>
      </c>
      <c r="AU7" s="70">
        <v>1481.3</v>
      </c>
      <c r="AV7" s="70">
        <v>690.83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0.17</v>
      </c>
      <c r="BF7" s="70">
        <v>0</v>
      </c>
      <c r="BG7" s="70">
        <v>690.66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v>0</v>
      </c>
      <c r="CB7" s="70"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2" t="s">
        <v>38</v>
      </c>
      <c r="B8" s="42" t="s">
        <v>38</v>
      </c>
      <c r="C8" s="42" t="s">
        <v>38</v>
      </c>
      <c r="D8" s="42" t="s">
        <v>299</v>
      </c>
      <c r="E8" s="69">
        <f t="shared" si="0"/>
        <v>48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48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48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2" t="s">
        <v>38</v>
      </c>
      <c r="B9" s="42" t="s">
        <v>38</v>
      </c>
      <c r="C9" s="42" t="s">
        <v>38</v>
      </c>
      <c r="D9" s="42" t="s">
        <v>300</v>
      </c>
      <c r="E9" s="69">
        <f t="shared" si="0"/>
        <v>48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48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48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2" t="s">
        <v>84</v>
      </c>
      <c r="B10" s="42" t="s">
        <v>85</v>
      </c>
      <c r="C10" s="42" t="s">
        <v>86</v>
      </c>
      <c r="D10" s="42" t="s">
        <v>88</v>
      </c>
      <c r="E10" s="69">
        <f t="shared" si="0"/>
        <v>48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48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48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2" t="s">
        <v>38</v>
      </c>
      <c r="B11" s="42" t="s">
        <v>38</v>
      </c>
      <c r="C11" s="42" t="s">
        <v>38</v>
      </c>
      <c r="D11" s="42" t="s">
        <v>301</v>
      </c>
      <c r="E11" s="69">
        <f t="shared" si="0"/>
        <v>650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650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650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2" t="s">
        <v>38</v>
      </c>
      <c r="B12" s="42" t="s">
        <v>38</v>
      </c>
      <c r="C12" s="42" t="s">
        <v>38</v>
      </c>
      <c r="D12" s="42" t="s">
        <v>302</v>
      </c>
      <c r="E12" s="69">
        <f t="shared" si="0"/>
        <v>30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30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30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2" t="s">
        <v>89</v>
      </c>
      <c r="B13" s="42" t="s">
        <v>90</v>
      </c>
      <c r="C13" s="42" t="s">
        <v>91</v>
      </c>
      <c r="D13" s="42" t="s">
        <v>92</v>
      </c>
      <c r="E13" s="69">
        <f t="shared" si="0"/>
        <v>30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30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30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2" t="s">
        <v>38</v>
      </c>
      <c r="B14" s="42" t="s">
        <v>38</v>
      </c>
      <c r="C14" s="42" t="s">
        <v>38</v>
      </c>
      <c r="D14" s="42" t="s">
        <v>303</v>
      </c>
      <c r="E14" s="69">
        <f t="shared" si="0"/>
        <v>600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600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600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2" t="s">
        <v>89</v>
      </c>
      <c r="B15" s="42" t="s">
        <v>93</v>
      </c>
      <c r="C15" s="42" t="s">
        <v>90</v>
      </c>
      <c r="D15" s="42" t="s">
        <v>94</v>
      </c>
      <c r="E15" s="69">
        <f t="shared" si="0"/>
        <v>600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600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600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2" t="s">
        <v>38</v>
      </c>
      <c r="B16" s="42" t="s">
        <v>38</v>
      </c>
      <c r="C16" s="42" t="s">
        <v>38</v>
      </c>
      <c r="D16" s="42" t="s">
        <v>304</v>
      </c>
      <c r="E16" s="69">
        <f t="shared" si="0"/>
        <v>20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20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20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2" t="s">
        <v>89</v>
      </c>
      <c r="B17" s="42" t="s">
        <v>95</v>
      </c>
      <c r="C17" s="42" t="s">
        <v>95</v>
      </c>
      <c r="D17" s="42" t="s">
        <v>96</v>
      </c>
      <c r="E17" s="69">
        <f t="shared" si="0"/>
        <v>20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20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20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2" t="s">
        <v>38</v>
      </c>
      <c r="B18" s="42" t="s">
        <v>38</v>
      </c>
      <c r="C18" s="42" t="s">
        <v>38</v>
      </c>
      <c r="D18" s="42" t="s">
        <v>305</v>
      </c>
      <c r="E18" s="69">
        <f t="shared" si="0"/>
        <v>896.76</v>
      </c>
      <c r="F18" s="69">
        <v>201.19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201.19</v>
      </c>
      <c r="M18" s="69">
        <v>0</v>
      </c>
      <c r="N18" s="69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4.91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4.91</v>
      </c>
      <c r="AV18" s="70">
        <v>690.66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690.66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2" t="s">
        <v>38</v>
      </c>
      <c r="B19" s="42" t="s">
        <v>38</v>
      </c>
      <c r="C19" s="42" t="s">
        <v>38</v>
      </c>
      <c r="D19" s="42" t="s">
        <v>306</v>
      </c>
      <c r="E19" s="69">
        <f t="shared" si="0"/>
        <v>896.76</v>
      </c>
      <c r="F19" s="69">
        <v>201.19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201.19</v>
      </c>
      <c r="M19" s="69">
        <v>0</v>
      </c>
      <c r="N19" s="69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4.91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4.91</v>
      </c>
      <c r="AV19" s="70">
        <v>690.66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690.66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2" t="s">
        <v>97</v>
      </c>
      <c r="B20" s="42" t="s">
        <v>98</v>
      </c>
      <c r="C20" s="42" t="s">
        <v>99</v>
      </c>
      <c r="D20" s="42" t="s">
        <v>100</v>
      </c>
      <c r="E20" s="69">
        <f t="shared" si="0"/>
        <v>695.36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4.7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4.7</v>
      </c>
      <c r="AV20" s="70">
        <v>690.66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690.66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2" t="s">
        <v>97</v>
      </c>
      <c r="B21" s="42" t="s">
        <v>98</v>
      </c>
      <c r="C21" s="42" t="s">
        <v>90</v>
      </c>
      <c r="D21" s="42" t="s">
        <v>116</v>
      </c>
      <c r="E21" s="69">
        <f t="shared" si="0"/>
        <v>0.21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0.21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0.21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42" t="s">
        <v>97</v>
      </c>
      <c r="B22" s="42" t="s">
        <v>98</v>
      </c>
      <c r="C22" s="42" t="s">
        <v>98</v>
      </c>
      <c r="D22" s="42" t="s">
        <v>101</v>
      </c>
      <c r="E22" s="69">
        <f t="shared" si="0"/>
        <v>201.19</v>
      </c>
      <c r="F22" s="69">
        <v>201.19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201.19</v>
      </c>
      <c r="M22" s="69">
        <v>0</v>
      </c>
      <c r="N22" s="6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42" t="s">
        <v>38</v>
      </c>
      <c r="B23" s="42" t="s">
        <v>38</v>
      </c>
      <c r="C23" s="42" t="s">
        <v>38</v>
      </c>
      <c r="D23" s="42" t="s">
        <v>307</v>
      </c>
      <c r="E23" s="69">
        <f t="shared" si="0"/>
        <v>189.53</v>
      </c>
      <c r="F23" s="69">
        <v>189.53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158.99</v>
      </c>
      <c r="O23" s="70">
        <v>30.54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42" t="s">
        <v>38</v>
      </c>
      <c r="B24" s="42" t="s">
        <v>38</v>
      </c>
      <c r="C24" s="42" t="s">
        <v>38</v>
      </c>
      <c r="D24" s="42" t="s">
        <v>308</v>
      </c>
      <c r="E24" s="69">
        <f t="shared" si="0"/>
        <v>189.53</v>
      </c>
      <c r="F24" s="69">
        <v>189.53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158.99</v>
      </c>
      <c r="O24" s="70">
        <v>30.54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42" t="s">
        <v>102</v>
      </c>
      <c r="B25" s="42" t="s">
        <v>103</v>
      </c>
      <c r="C25" s="42" t="s">
        <v>99</v>
      </c>
      <c r="D25" s="42" t="s">
        <v>104</v>
      </c>
      <c r="E25" s="69">
        <f t="shared" si="0"/>
        <v>147.78</v>
      </c>
      <c r="F25" s="69">
        <v>147.78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147.78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9.5" customHeight="1">
      <c r="A26" s="42" t="s">
        <v>102</v>
      </c>
      <c r="B26" s="42" t="s">
        <v>103</v>
      </c>
      <c r="C26" s="42" t="s">
        <v>90</v>
      </c>
      <c r="D26" s="42" t="s">
        <v>117</v>
      </c>
      <c r="E26" s="69">
        <f t="shared" si="0"/>
        <v>11.21</v>
      </c>
      <c r="F26" s="69">
        <v>11.21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11.21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</row>
    <row r="27" spans="1:113" ht="19.5" customHeight="1">
      <c r="A27" s="42" t="s">
        <v>102</v>
      </c>
      <c r="B27" s="42" t="s">
        <v>103</v>
      </c>
      <c r="C27" s="42" t="s">
        <v>86</v>
      </c>
      <c r="D27" s="42" t="s">
        <v>105</v>
      </c>
      <c r="E27" s="69">
        <f t="shared" si="0"/>
        <v>30.54</v>
      </c>
      <c r="F27" s="69">
        <v>30.54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70">
        <v>30.54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</row>
    <row r="28" spans="1:113" ht="19.5" customHeight="1">
      <c r="A28" s="42" t="s">
        <v>38</v>
      </c>
      <c r="B28" s="42" t="s">
        <v>38</v>
      </c>
      <c r="C28" s="42" t="s">
        <v>38</v>
      </c>
      <c r="D28" s="42" t="s">
        <v>309</v>
      </c>
      <c r="E28" s="69">
        <f t="shared" si="0"/>
        <v>5779.6900000000005</v>
      </c>
      <c r="F28" s="69">
        <v>1276.38</v>
      </c>
      <c r="G28" s="69">
        <v>646.58</v>
      </c>
      <c r="H28" s="69">
        <v>520.19</v>
      </c>
      <c r="I28" s="69">
        <v>53.88</v>
      </c>
      <c r="J28" s="69">
        <v>0</v>
      </c>
      <c r="K28" s="69">
        <v>37.46</v>
      </c>
      <c r="L28" s="69">
        <v>0</v>
      </c>
      <c r="M28" s="69">
        <v>0</v>
      </c>
      <c r="N28" s="69">
        <v>0</v>
      </c>
      <c r="O28" s="70">
        <v>0</v>
      </c>
      <c r="P28" s="70">
        <v>0.96</v>
      </c>
      <c r="Q28" s="70">
        <v>0</v>
      </c>
      <c r="R28" s="70">
        <v>0</v>
      </c>
      <c r="S28" s="70">
        <v>17.31</v>
      </c>
      <c r="T28" s="70">
        <v>4503.14</v>
      </c>
      <c r="U28" s="70">
        <v>111.08</v>
      </c>
      <c r="V28" s="70">
        <v>60.5</v>
      </c>
      <c r="W28" s="70">
        <v>0</v>
      </c>
      <c r="X28" s="70">
        <v>0.1</v>
      </c>
      <c r="Y28" s="70">
        <v>5</v>
      </c>
      <c r="Z28" s="70">
        <v>70</v>
      </c>
      <c r="AA28" s="70">
        <v>18.5</v>
      </c>
      <c r="AB28" s="70">
        <v>0</v>
      </c>
      <c r="AC28" s="70">
        <v>185</v>
      </c>
      <c r="AD28" s="70">
        <v>127</v>
      </c>
      <c r="AE28" s="70">
        <v>0</v>
      </c>
      <c r="AF28" s="70">
        <v>297.37</v>
      </c>
      <c r="AG28" s="70">
        <v>648</v>
      </c>
      <c r="AH28" s="70">
        <v>45</v>
      </c>
      <c r="AI28" s="70">
        <v>0</v>
      </c>
      <c r="AJ28" s="70">
        <v>2</v>
      </c>
      <c r="AK28" s="70">
        <v>0</v>
      </c>
      <c r="AL28" s="70">
        <v>0</v>
      </c>
      <c r="AM28" s="70">
        <v>0</v>
      </c>
      <c r="AN28" s="70">
        <v>533.6</v>
      </c>
      <c r="AO28" s="70">
        <v>1327</v>
      </c>
      <c r="AP28" s="70">
        <v>33.83</v>
      </c>
      <c r="AQ28" s="70">
        <v>19.37</v>
      </c>
      <c r="AR28" s="70">
        <v>39</v>
      </c>
      <c r="AS28" s="70">
        <v>154.4</v>
      </c>
      <c r="AT28" s="70">
        <v>0</v>
      </c>
      <c r="AU28" s="70">
        <v>826.39</v>
      </c>
      <c r="AV28" s="70">
        <v>0.17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0.17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0</v>
      </c>
      <c r="BN28" s="70">
        <v>0</v>
      </c>
      <c r="BO28" s="70">
        <v>0</v>
      </c>
      <c r="BP28" s="70">
        <v>0</v>
      </c>
      <c r="BQ28" s="70">
        <v>0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70">
        <v>0</v>
      </c>
      <c r="CA28" s="70">
        <v>0</v>
      </c>
      <c r="CB28" s="70">
        <v>0</v>
      </c>
      <c r="CC28" s="70">
        <v>0</v>
      </c>
      <c r="CD28" s="70">
        <v>0</v>
      </c>
      <c r="CE28" s="70">
        <v>0</v>
      </c>
      <c r="CF28" s="70">
        <v>0</v>
      </c>
      <c r="CG28" s="70">
        <v>0</v>
      </c>
      <c r="CH28" s="70">
        <v>0</v>
      </c>
      <c r="CI28" s="70">
        <v>0</v>
      </c>
      <c r="CJ28" s="70">
        <v>0</v>
      </c>
      <c r="CK28" s="70">
        <v>0</v>
      </c>
      <c r="CL28" s="70">
        <v>0</v>
      </c>
      <c r="CM28" s="70">
        <v>0</v>
      </c>
      <c r="CN28" s="70">
        <v>0</v>
      </c>
      <c r="CO28" s="70">
        <v>0</v>
      </c>
      <c r="CP28" s="70">
        <v>0</v>
      </c>
      <c r="CQ28" s="70">
        <v>0</v>
      </c>
      <c r="CR28" s="70">
        <v>0</v>
      </c>
      <c r="CS28" s="70">
        <v>0</v>
      </c>
      <c r="CT28" s="70">
        <v>0</v>
      </c>
      <c r="CU28" s="70">
        <v>0</v>
      </c>
      <c r="CV28" s="70">
        <v>0</v>
      </c>
      <c r="CW28" s="70">
        <v>0</v>
      </c>
      <c r="CX28" s="70">
        <v>0</v>
      </c>
      <c r="CY28" s="70">
        <v>0</v>
      </c>
      <c r="CZ28" s="70">
        <v>0</v>
      </c>
      <c r="DA28" s="70">
        <v>0</v>
      </c>
      <c r="DB28" s="70">
        <v>0</v>
      </c>
      <c r="DC28" s="70">
        <v>0</v>
      </c>
      <c r="DD28" s="70">
        <v>0</v>
      </c>
      <c r="DE28" s="70">
        <v>0</v>
      </c>
      <c r="DF28" s="70">
        <v>0</v>
      </c>
      <c r="DG28" s="70">
        <v>0</v>
      </c>
      <c r="DH28" s="70">
        <v>0</v>
      </c>
      <c r="DI28" s="70">
        <v>0</v>
      </c>
    </row>
    <row r="29" spans="1:113" ht="19.5" customHeight="1">
      <c r="A29" s="42" t="s">
        <v>38</v>
      </c>
      <c r="B29" s="42" t="s">
        <v>38</v>
      </c>
      <c r="C29" s="42" t="s">
        <v>38</v>
      </c>
      <c r="D29" s="42" t="s">
        <v>310</v>
      </c>
      <c r="E29" s="69">
        <f t="shared" si="0"/>
        <v>5779.6900000000005</v>
      </c>
      <c r="F29" s="69">
        <v>1276.38</v>
      </c>
      <c r="G29" s="69">
        <v>646.58</v>
      </c>
      <c r="H29" s="69">
        <v>520.19</v>
      </c>
      <c r="I29" s="69">
        <v>53.88</v>
      </c>
      <c r="J29" s="69">
        <v>0</v>
      </c>
      <c r="K29" s="69">
        <v>37.46</v>
      </c>
      <c r="L29" s="69">
        <v>0</v>
      </c>
      <c r="M29" s="69">
        <v>0</v>
      </c>
      <c r="N29" s="69">
        <v>0</v>
      </c>
      <c r="O29" s="70">
        <v>0</v>
      </c>
      <c r="P29" s="70">
        <v>0.96</v>
      </c>
      <c r="Q29" s="70">
        <v>0</v>
      </c>
      <c r="R29" s="70">
        <v>0</v>
      </c>
      <c r="S29" s="70">
        <v>17.31</v>
      </c>
      <c r="T29" s="70">
        <v>4503.14</v>
      </c>
      <c r="U29" s="70">
        <v>111.08</v>
      </c>
      <c r="V29" s="70">
        <v>60.5</v>
      </c>
      <c r="W29" s="70">
        <v>0</v>
      </c>
      <c r="X29" s="70">
        <v>0.1</v>
      </c>
      <c r="Y29" s="70">
        <v>5</v>
      </c>
      <c r="Z29" s="70">
        <v>70</v>
      </c>
      <c r="AA29" s="70">
        <v>18.5</v>
      </c>
      <c r="AB29" s="70">
        <v>0</v>
      </c>
      <c r="AC29" s="70">
        <v>185</v>
      </c>
      <c r="AD29" s="70">
        <v>127</v>
      </c>
      <c r="AE29" s="70">
        <v>0</v>
      </c>
      <c r="AF29" s="70">
        <v>297.37</v>
      </c>
      <c r="AG29" s="70">
        <v>648</v>
      </c>
      <c r="AH29" s="70">
        <v>45</v>
      </c>
      <c r="AI29" s="70">
        <v>0</v>
      </c>
      <c r="AJ29" s="70">
        <v>2</v>
      </c>
      <c r="AK29" s="70">
        <v>0</v>
      </c>
      <c r="AL29" s="70">
        <v>0</v>
      </c>
      <c r="AM29" s="70">
        <v>0</v>
      </c>
      <c r="AN29" s="70">
        <v>533.6</v>
      </c>
      <c r="AO29" s="70">
        <v>1327</v>
      </c>
      <c r="AP29" s="70">
        <v>33.83</v>
      </c>
      <c r="AQ29" s="70">
        <v>19.37</v>
      </c>
      <c r="AR29" s="70">
        <v>39</v>
      </c>
      <c r="AS29" s="70">
        <v>154.4</v>
      </c>
      <c r="AT29" s="70">
        <v>0</v>
      </c>
      <c r="AU29" s="70">
        <v>826.39</v>
      </c>
      <c r="AV29" s="70">
        <v>0.17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0.17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  <c r="CA29" s="70">
        <v>0</v>
      </c>
      <c r="CB29" s="70">
        <v>0</v>
      </c>
      <c r="CC29" s="70">
        <v>0</v>
      </c>
      <c r="CD29" s="70">
        <v>0</v>
      </c>
      <c r="CE29" s="70">
        <v>0</v>
      </c>
      <c r="CF29" s="70">
        <v>0</v>
      </c>
      <c r="CG29" s="70">
        <v>0</v>
      </c>
      <c r="CH29" s="70">
        <v>0</v>
      </c>
      <c r="CI29" s="70">
        <v>0</v>
      </c>
      <c r="CJ29" s="70">
        <v>0</v>
      </c>
      <c r="CK29" s="70">
        <v>0</v>
      </c>
      <c r="CL29" s="70">
        <v>0</v>
      </c>
      <c r="CM29" s="70">
        <v>0</v>
      </c>
      <c r="CN29" s="70">
        <v>0</v>
      </c>
      <c r="CO29" s="70">
        <v>0</v>
      </c>
      <c r="CP29" s="70">
        <v>0</v>
      </c>
      <c r="CQ29" s="70">
        <v>0</v>
      </c>
      <c r="CR29" s="70">
        <v>0</v>
      </c>
      <c r="CS29" s="70">
        <v>0</v>
      </c>
      <c r="CT29" s="70">
        <v>0</v>
      </c>
      <c r="CU29" s="70">
        <v>0</v>
      </c>
      <c r="CV29" s="70">
        <v>0</v>
      </c>
      <c r="CW29" s="70">
        <v>0</v>
      </c>
      <c r="CX29" s="70">
        <v>0</v>
      </c>
      <c r="CY29" s="70">
        <v>0</v>
      </c>
      <c r="CZ29" s="70">
        <v>0</v>
      </c>
      <c r="DA29" s="70">
        <v>0</v>
      </c>
      <c r="DB29" s="70">
        <v>0</v>
      </c>
      <c r="DC29" s="70">
        <v>0</v>
      </c>
      <c r="DD29" s="70">
        <v>0</v>
      </c>
      <c r="DE29" s="70">
        <v>0</v>
      </c>
      <c r="DF29" s="70">
        <v>0</v>
      </c>
      <c r="DG29" s="70">
        <v>0</v>
      </c>
      <c r="DH29" s="70">
        <v>0</v>
      </c>
      <c r="DI29" s="70">
        <v>0</v>
      </c>
    </row>
    <row r="30" spans="1:113" ht="19.5" customHeight="1">
      <c r="A30" s="42" t="s">
        <v>106</v>
      </c>
      <c r="B30" s="42" t="s">
        <v>107</v>
      </c>
      <c r="C30" s="42" t="s">
        <v>99</v>
      </c>
      <c r="D30" s="42" t="s">
        <v>108</v>
      </c>
      <c r="E30" s="69">
        <f t="shared" si="0"/>
        <v>2107.5</v>
      </c>
      <c r="F30" s="69">
        <v>1186.19</v>
      </c>
      <c r="G30" s="69">
        <v>601</v>
      </c>
      <c r="H30" s="69">
        <v>519.05</v>
      </c>
      <c r="I30" s="69">
        <v>50.08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70">
        <v>0</v>
      </c>
      <c r="P30" s="70">
        <v>0</v>
      </c>
      <c r="Q30" s="70">
        <v>0</v>
      </c>
      <c r="R30" s="70">
        <v>0</v>
      </c>
      <c r="S30" s="70">
        <v>16.06</v>
      </c>
      <c r="T30" s="70">
        <v>921.16</v>
      </c>
      <c r="U30" s="70">
        <v>105</v>
      </c>
      <c r="V30" s="70">
        <v>15</v>
      </c>
      <c r="W30" s="70">
        <v>0</v>
      </c>
      <c r="X30" s="70">
        <v>0.1</v>
      </c>
      <c r="Y30" s="70">
        <v>5</v>
      </c>
      <c r="Z30" s="70">
        <v>70</v>
      </c>
      <c r="AA30" s="70">
        <v>18</v>
      </c>
      <c r="AB30" s="70">
        <v>0</v>
      </c>
      <c r="AC30" s="70">
        <v>185</v>
      </c>
      <c r="AD30" s="70">
        <v>126</v>
      </c>
      <c r="AE30" s="70">
        <v>0</v>
      </c>
      <c r="AF30" s="70">
        <v>35</v>
      </c>
      <c r="AG30" s="70">
        <v>0</v>
      </c>
      <c r="AH30" s="70">
        <v>45</v>
      </c>
      <c r="AI30" s="70">
        <v>0</v>
      </c>
      <c r="AJ30" s="70">
        <v>2</v>
      </c>
      <c r="AK30" s="70">
        <v>0</v>
      </c>
      <c r="AL30" s="70">
        <v>0</v>
      </c>
      <c r="AM30" s="70">
        <v>0</v>
      </c>
      <c r="AN30" s="70">
        <v>17</v>
      </c>
      <c r="AO30" s="70">
        <v>0</v>
      </c>
      <c r="AP30" s="70">
        <v>31.44</v>
      </c>
      <c r="AQ30" s="70">
        <v>18.03</v>
      </c>
      <c r="AR30" s="70">
        <v>35</v>
      </c>
      <c r="AS30" s="70">
        <v>146.8</v>
      </c>
      <c r="AT30" s="70">
        <v>0</v>
      </c>
      <c r="AU30" s="70">
        <v>66.79</v>
      </c>
      <c r="AV30" s="70">
        <v>0.15</v>
      </c>
      <c r="AW30" s="70">
        <v>0</v>
      </c>
      <c r="AX30" s="70">
        <v>0</v>
      </c>
      <c r="AY30" s="70">
        <v>0</v>
      </c>
      <c r="AZ30" s="70">
        <v>0</v>
      </c>
      <c r="BA30" s="70">
        <v>0</v>
      </c>
      <c r="BB30" s="70">
        <v>0</v>
      </c>
      <c r="BC30" s="70">
        <v>0</v>
      </c>
      <c r="BD30" s="70">
        <v>0</v>
      </c>
      <c r="BE30" s="70">
        <v>0.15</v>
      </c>
      <c r="BF30" s="70">
        <v>0</v>
      </c>
      <c r="BG30" s="70">
        <v>0</v>
      </c>
      <c r="BH30" s="70">
        <v>0</v>
      </c>
      <c r="BI30" s="70">
        <v>0</v>
      </c>
      <c r="BJ30" s="70">
        <v>0</v>
      </c>
      <c r="BK30" s="70">
        <v>0</v>
      </c>
      <c r="BL30" s="70">
        <v>0</v>
      </c>
      <c r="BM30" s="70">
        <v>0</v>
      </c>
      <c r="BN30" s="70">
        <v>0</v>
      </c>
      <c r="BO30" s="70">
        <v>0</v>
      </c>
      <c r="BP30" s="70">
        <v>0</v>
      </c>
      <c r="BQ30" s="70">
        <v>0</v>
      </c>
      <c r="BR30" s="70">
        <v>0</v>
      </c>
      <c r="BS30" s="70">
        <v>0</v>
      </c>
      <c r="BT30" s="70">
        <v>0</v>
      </c>
      <c r="BU30" s="70">
        <v>0</v>
      </c>
      <c r="BV30" s="70">
        <v>0</v>
      </c>
      <c r="BW30" s="70">
        <v>0</v>
      </c>
      <c r="BX30" s="70">
        <v>0</v>
      </c>
      <c r="BY30" s="70">
        <v>0</v>
      </c>
      <c r="BZ30" s="70">
        <v>0</v>
      </c>
      <c r="CA30" s="70">
        <v>0</v>
      </c>
      <c r="CB30" s="70">
        <v>0</v>
      </c>
      <c r="CC30" s="70">
        <v>0</v>
      </c>
      <c r="CD30" s="70">
        <v>0</v>
      </c>
      <c r="CE30" s="70">
        <v>0</v>
      </c>
      <c r="CF30" s="70">
        <v>0</v>
      </c>
      <c r="CG30" s="70">
        <v>0</v>
      </c>
      <c r="CH30" s="70">
        <v>0</v>
      </c>
      <c r="CI30" s="70">
        <v>0</v>
      </c>
      <c r="CJ30" s="70">
        <v>0</v>
      </c>
      <c r="CK30" s="70">
        <v>0</v>
      </c>
      <c r="CL30" s="70">
        <v>0</v>
      </c>
      <c r="CM30" s="70">
        <v>0</v>
      </c>
      <c r="CN30" s="70">
        <v>0</v>
      </c>
      <c r="CO30" s="70">
        <v>0</v>
      </c>
      <c r="CP30" s="70">
        <v>0</v>
      </c>
      <c r="CQ30" s="70">
        <v>0</v>
      </c>
      <c r="CR30" s="70">
        <v>0</v>
      </c>
      <c r="CS30" s="70">
        <v>0</v>
      </c>
      <c r="CT30" s="70">
        <v>0</v>
      </c>
      <c r="CU30" s="70">
        <v>0</v>
      </c>
      <c r="CV30" s="70">
        <v>0</v>
      </c>
      <c r="CW30" s="70">
        <v>0</v>
      </c>
      <c r="CX30" s="70">
        <v>0</v>
      </c>
      <c r="CY30" s="70">
        <v>0</v>
      </c>
      <c r="CZ30" s="70">
        <v>0</v>
      </c>
      <c r="DA30" s="70">
        <v>0</v>
      </c>
      <c r="DB30" s="70">
        <v>0</v>
      </c>
      <c r="DC30" s="70">
        <v>0</v>
      </c>
      <c r="DD30" s="70">
        <v>0</v>
      </c>
      <c r="DE30" s="70">
        <v>0</v>
      </c>
      <c r="DF30" s="70">
        <v>0</v>
      </c>
      <c r="DG30" s="70">
        <v>0</v>
      </c>
      <c r="DH30" s="70">
        <v>0</v>
      </c>
      <c r="DI30" s="70">
        <v>0</v>
      </c>
    </row>
    <row r="31" spans="1:113" ht="19.5" customHeight="1">
      <c r="A31" s="42" t="s">
        <v>106</v>
      </c>
      <c r="B31" s="42" t="s">
        <v>107</v>
      </c>
      <c r="C31" s="42" t="s">
        <v>90</v>
      </c>
      <c r="D31" s="42" t="s">
        <v>109</v>
      </c>
      <c r="E31" s="69">
        <f t="shared" si="0"/>
        <v>3425.57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3425.57</v>
      </c>
      <c r="U31" s="70">
        <v>0</v>
      </c>
      <c r="V31" s="70">
        <v>45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262.37</v>
      </c>
      <c r="AG31" s="70">
        <v>648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386.6</v>
      </c>
      <c r="AO31" s="70">
        <v>1327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756.6</v>
      </c>
      <c r="AV31" s="70">
        <v>0</v>
      </c>
      <c r="AW31" s="70">
        <v>0</v>
      </c>
      <c r="AX31" s="70">
        <v>0</v>
      </c>
      <c r="AY31" s="70">
        <v>0</v>
      </c>
      <c r="AZ31" s="70">
        <v>0</v>
      </c>
      <c r="BA31" s="70">
        <v>0</v>
      </c>
      <c r="BB31" s="70">
        <v>0</v>
      </c>
      <c r="BC31" s="70">
        <v>0</v>
      </c>
      <c r="BD31" s="70">
        <v>0</v>
      </c>
      <c r="BE31" s="70">
        <v>0</v>
      </c>
      <c r="BF31" s="70">
        <v>0</v>
      </c>
      <c r="BG31" s="70">
        <v>0</v>
      </c>
      <c r="BH31" s="70">
        <v>0</v>
      </c>
      <c r="BI31" s="70">
        <v>0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0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  <c r="CA31" s="70">
        <v>0</v>
      </c>
      <c r="CB31" s="70">
        <v>0</v>
      </c>
      <c r="CC31" s="70">
        <v>0</v>
      </c>
      <c r="CD31" s="70">
        <v>0</v>
      </c>
      <c r="CE31" s="70">
        <v>0</v>
      </c>
      <c r="CF31" s="70">
        <v>0</v>
      </c>
      <c r="CG31" s="70">
        <v>0</v>
      </c>
      <c r="CH31" s="70">
        <v>0</v>
      </c>
      <c r="CI31" s="70">
        <v>0</v>
      </c>
      <c r="CJ31" s="70">
        <v>0</v>
      </c>
      <c r="CK31" s="70">
        <v>0</v>
      </c>
      <c r="CL31" s="70">
        <v>0</v>
      </c>
      <c r="CM31" s="70">
        <v>0</v>
      </c>
      <c r="CN31" s="70">
        <v>0</v>
      </c>
      <c r="CO31" s="70">
        <v>0</v>
      </c>
      <c r="CP31" s="70">
        <v>0</v>
      </c>
      <c r="CQ31" s="70">
        <v>0</v>
      </c>
      <c r="CR31" s="70">
        <v>0</v>
      </c>
      <c r="CS31" s="70">
        <v>0</v>
      </c>
      <c r="CT31" s="70">
        <v>0</v>
      </c>
      <c r="CU31" s="70">
        <v>0</v>
      </c>
      <c r="CV31" s="70">
        <v>0</v>
      </c>
      <c r="CW31" s="70">
        <v>0</v>
      </c>
      <c r="CX31" s="70">
        <v>0</v>
      </c>
      <c r="CY31" s="70">
        <v>0</v>
      </c>
      <c r="CZ31" s="70">
        <v>0</v>
      </c>
      <c r="DA31" s="70">
        <v>0</v>
      </c>
      <c r="DB31" s="70">
        <v>0</v>
      </c>
      <c r="DC31" s="70">
        <v>0</v>
      </c>
      <c r="DD31" s="70">
        <v>0</v>
      </c>
      <c r="DE31" s="70">
        <v>0</v>
      </c>
      <c r="DF31" s="70">
        <v>0</v>
      </c>
      <c r="DG31" s="70">
        <v>0</v>
      </c>
      <c r="DH31" s="70">
        <v>0</v>
      </c>
      <c r="DI31" s="70">
        <v>0</v>
      </c>
    </row>
    <row r="32" spans="1:113" ht="19.5" customHeight="1">
      <c r="A32" s="42" t="s">
        <v>106</v>
      </c>
      <c r="B32" s="42" t="s">
        <v>107</v>
      </c>
      <c r="C32" s="42" t="s">
        <v>86</v>
      </c>
      <c r="D32" s="42" t="s">
        <v>118</v>
      </c>
      <c r="E32" s="69">
        <f t="shared" si="0"/>
        <v>246.62</v>
      </c>
      <c r="F32" s="69">
        <v>90.19</v>
      </c>
      <c r="G32" s="69">
        <v>45.58</v>
      </c>
      <c r="H32" s="69">
        <v>1.14</v>
      </c>
      <c r="I32" s="69">
        <v>3.8</v>
      </c>
      <c r="J32" s="69">
        <v>0</v>
      </c>
      <c r="K32" s="69">
        <v>37.46</v>
      </c>
      <c r="L32" s="69">
        <v>0</v>
      </c>
      <c r="M32" s="69">
        <v>0</v>
      </c>
      <c r="N32" s="69">
        <v>0</v>
      </c>
      <c r="O32" s="70">
        <v>0</v>
      </c>
      <c r="P32" s="70">
        <v>0.96</v>
      </c>
      <c r="Q32" s="70">
        <v>0</v>
      </c>
      <c r="R32" s="70">
        <v>0</v>
      </c>
      <c r="S32" s="70">
        <v>1.25</v>
      </c>
      <c r="T32" s="70">
        <v>156.41</v>
      </c>
      <c r="U32" s="70">
        <v>6.08</v>
      </c>
      <c r="V32" s="70">
        <v>0.5</v>
      </c>
      <c r="W32" s="70">
        <v>0</v>
      </c>
      <c r="X32" s="70">
        <v>0</v>
      </c>
      <c r="Y32" s="70">
        <v>0</v>
      </c>
      <c r="Z32" s="70">
        <v>0</v>
      </c>
      <c r="AA32" s="70">
        <v>0.5</v>
      </c>
      <c r="AB32" s="70">
        <v>0</v>
      </c>
      <c r="AC32" s="70">
        <v>0</v>
      </c>
      <c r="AD32" s="70">
        <v>1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130</v>
      </c>
      <c r="AO32" s="70">
        <v>0</v>
      </c>
      <c r="AP32" s="70">
        <v>2.39</v>
      </c>
      <c r="AQ32" s="70">
        <v>1.34</v>
      </c>
      <c r="AR32" s="70">
        <v>4</v>
      </c>
      <c r="AS32" s="70">
        <v>7.6</v>
      </c>
      <c r="AT32" s="70">
        <v>0</v>
      </c>
      <c r="AU32" s="70">
        <v>3</v>
      </c>
      <c r="AV32" s="70">
        <v>0.02</v>
      </c>
      <c r="AW32" s="70">
        <v>0</v>
      </c>
      <c r="AX32" s="70">
        <v>0</v>
      </c>
      <c r="AY32" s="70">
        <v>0</v>
      </c>
      <c r="AZ32" s="70">
        <v>0</v>
      </c>
      <c r="BA32" s="70">
        <v>0</v>
      </c>
      <c r="BB32" s="70">
        <v>0</v>
      </c>
      <c r="BC32" s="70">
        <v>0</v>
      </c>
      <c r="BD32" s="70">
        <v>0</v>
      </c>
      <c r="BE32" s="70">
        <v>0.02</v>
      </c>
      <c r="BF32" s="70">
        <v>0</v>
      </c>
      <c r="BG32" s="70">
        <v>0</v>
      </c>
      <c r="BH32" s="70">
        <v>0</v>
      </c>
      <c r="BI32" s="70">
        <v>0</v>
      </c>
      <c r="BJ32" s="70">
        <v>0</v>
      </c>
      <c r="BK32" s="70">
        <v>0</v>
      </c>
      <c r="BL32" s="70">
        <v>0</v>
      </c>
      <c r="BM32" s="70">
        <v>0</v>
      </c>
      <c r="BN32" s="70">
        <v>0</v>
      </c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70">
        <v>0</v>
      </c>
      <c r="BU32" s="70">
        <v>0</v>
      </c>
      <c r="BV32" s="70">
        <v>0</v>
      </c>
      <c r="BW32" s="70">
        <v>0</v>
      </c>
      <c r="BX32" s="70">
        <v>0</v>
      </c>
      <c r="BY32" s="70">
        <v>0</v>
      </c>
      <c r="BZ32" s="70">
        <v>0</v>
      </c>
      <c r="CA32" s="70">
        <v>0</v>
      </c>
      <c r="CB32" s="70">
        <v>0</v>
      </c>
      <c r="CC32" s="70">
        <v>0</v>
      </c>
      <c r="CD32" s="70">
        <v>0</v>
      </c>
      <c r="CE32" s="70">
        <v>0</v>
      </c>
      <c r="CF32" s="70">
        <v>0</v>
      </c>
      <c r="CG32" s="70">
        <v>0</v>
      </c>
      <c r="CH32" s="70">
        <v>0</v>
      </c>
      <c r="CI32" s="70">
        <v>0</v>
      </c>
      <c r="CJ32" s="70">
        <v>0</v>
      </c>
      <c r="CK32" s="70">
        <v>0</v>
      </c>
      <c r="CL32" s="70">
        <v>0</v>
      </c>
      <c r="CM32" s="70">
        <v>0</v>
      </c>
      <c r="CN32" s="70">
        <v>0</v>
      </c>
      <c r="CO32" s="70">
        <v>0</v>
      </c>
      <c r="CP32" s="70">
        <v>0</v>
      </c>
      <c r="CQ32" s="70">
        <v>0</v>
      </c>
      <c r="CR32" s="70">
        <v>0</v>
      </c>
      <c r="CS32" s="70">
        <v>0</v>
      </c>
      <c r="CT32" s="70">
        <v>0</v>
      </c>
      <c r="CU32" s="70">
        <v>0</v>
      </c>
      <c r="CV32" s="70">
        <v>0</v>
      </c>
      <c r="CW32" s="70">
        <v>0</v>
      </c>
      <c r="CX32" s="70">
        <v>0</v>
      </c>
      <c r="CY32" s="70">
        <v>0</v>
      </c>
      <c r="CZ32" s="70">
        <v>0</v>
      </c>
      <c r="DA32" s="70">
        <v>0</v>
      </c>
      <c r="DB32" s="70">
        <v>0</v>
      </c>
      <c r="DC32" s="70">
        <v>0</v>
      </c>
      <c r="DD32" s="70">
        <v>0</v>
      </c>
      <c r="DE32" s="70">
        <v>0</v>
      </c>
      <c r="DF32" s="70">
        <v>0</v>
      </c>
      <c r="DG32" s="70">
        <v>0</v>
      </c>
      <c r="DH32" s="70">
        <v>0</v>
      </c>
      <c r="DI32" s="70">
        <v>0</v>
      </c>
    </row>
    <row r="33" spans="1:113" ht="19.5" customHeight="1">
      <c r="A33" s="42" t="s">
        <v>38</v>
      </c>
      <c r="B33" s="42" t="s">
        <v>38</v>
      </c>
      <c r="C33" s="42" t="s">
        <v>38</v>
      </c>
      <c r="D33" s="42" t="s">
        <v>311</v>
      </c>
      <c r="E33" s="69">
        <f t="shared" si="0"/>
        <v>340.18</v>
      </c>
      <c r="F33" s="69">
        <v>340.18</v>
      </c>
      <c r="G33" s="69">
        <v>0</v>
      </c>
      <c r="H33" s="69">
        <v>137.2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70">
        <v>0</v>
      </c>
      <c r="P33" s="70">
        <v>0</v>
      </c>
      <c r="Q33" s="70">
        <v>202.98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  <c r="CA33" s="70">
        <v>0</v>
      </c>
      <c r="CB33" s="70">
        <v>0</v>
      </c>
      <c r="CC33" s="70">
        <v>0</v>
      </c>
      <c r="CD33" s="70">
        <v>0</v>
      </c>
      <c r="CE33" s="70">
        <v>0</v>
      </c>
      <c r="CF33" s="70">
        <v>0</v>
      </c>
      <c r="CG33" s="70">
        <v>0</v>
      </c>
      <c r="CH33" s="70">
        <v>0</v>
      </c>
      <c r="CI33" s="70">
        <v>0</v>
      </c>
      <c r="CJ33" s="70">
        <v>0</v>
      </c>
      <c r="CK33" s="70">
        <v>0</v>
      </c>
      <c r="CL33" s="70">
        <v>0</v>
      </c>
      <c r="CM33" s="70">
        <v>0</v>
      </c>
      <c r="CN33" s="70">
        <v>0</v>
      </c>
      <c r="CO33" s="70">
        <v>0</v>
      </c>
      <c r="CP33" s="70">
        <v>0</v>
      </c>
      <c r="CQ33" s="70">
        <v>0</v>
      </c>
      <c r="CR33" s="70">
        <v>0</v>
      </c>
      <c r="CS33" s="70">
        <v>0</v>
      </c>
      <c r="CT33" s="70">
        <v>0</v>
      </c>
      <c r="CU33" s="70">
        <v>0</v>
      </c>
      <c r="CV33" s="70">
        <v>0</v>
      </c>
      <c r="CW33" s="70">
        <v>0</v>
      </c>
      <c r="CX33" s="70">
        <v>0</v>
      </c>
      <c r="CY33" s="70">
        <v>0</v>
      </c>
      <c r="CZ33" s="70">
        <v>0</v>
      </c>
      <c r="DA33" s="70">
        <v>0</v>
      </c>
      <c r="DB33" s="70">
        <v>0</v>
      </c>
      <c r="DC33" s="70">
        <v>0</v>
      </c>
      <c r="DD33" s="70">
        <v>0</v>
      </c>
      <c r="DE33" s="70">
        <v>0</v>
      </c>
      <c r="DF33" s="70">
        <v>0</v>
      </c>
      <c r="DG33" s="70">
        <v>0</v>
      </c>
      <c r="DH33" s="70">
        <v>0</v>
      </c>
      <c r="DI33" s="70">
        <v>0</v>
      </c>
    </row>
    <row r="34" spans="1:113" ht="19.5" customHeight="1">
      <c r="A34" s="42" t="s">
        <v>38</v>
      </c>
      <c r="B34" s="42" t="s">
        <v>38</v>
      </c>
      <c r="C34" s="42" t="s">
        <v>38</v>
      </c>
      <c r="D34" s="42" t="s">
        <v>312</v>
      </c>
      <c r="E34" s="69">
        <f t="shared" si="0"/>
        <v>340.18</v>
      </c>
      <c r="F34" s="69">
        <v>340.18</v>
      </c>
      <c r="G34" s="69">
        <v>0</v>
      </c>
      <c r="H34" s="69">
        <v>137.2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70">
        <v>0</v>
      </c>
      <c r="P34" s="70">
        <v>0</v>
      </c>
      <c r="Q34" s="70">
        <v>202.98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  <c r="BA34" s="70">
        <v>0</v>
      </c>
      <c r="BB34" s="70">
        <v>0</v>
      </c>
      <c r="BC34" s="70">
        <v>0</v>
      </c>
      <c r="BD34" s="70">
        <v>0</v>
      </c>
      <c r="BE34" s="70">
        <v>0</v>
      </c>
      <c r="BF34" s="70">
        <v>0</v>
      </c>
      <c r="BG34" s="70">
        <v>0</v>
      </c>
      <c r="BH34" s="70">
        <v>0</v>
      </c>
      <c r="BI34" s="70">
        <v>0</v>
      </c>
      <c r="BJ34" s="70">
        <v>0</v>
      </c>
      <c r="BK34" s="70">
        <v>0</v>
      </c>
      <c r="BL34" s="70">
        <v>0</v>
      </c>
      <c r="BM34" s="70">
        <v>0</v>
      </c>
      <c r="BN34" s="70">
        <v>0</v>
      </c>
      <c r="BO34" s="70">
        <v>0</v>
      </c>
      <c r="BP34" s="70">
        <v>0</v>
      </c>
      <c r="BQ34" s="70">
        <v>0</v>
      </c>
      <c r="BR34" s="70">
        <v>0</v>
      </c>
      <c r="BS34" s="70">
        <v>0</v>
      </c>
      <c r="BT34" s="70">
        <v>0</v>
      </c>
      <c r="BU34" s="70">
        <v>0</v>
      </c>
      <c r="BV34" s="70">
        <v>0</v>
      </c>
      <c r="BW34" s="70">
        <v>0</v>
      </c>
      <c r="BX34" s="70">
        <v>0</v>
      </c>
      <c r="BY34" s="70">
        <v>0</v>
      </c>
      <c r="BZ34" s="70">
        <v>0</v>
      </c>
      <c r="CA34" s="70">
        <v>0</v>
      </c>
      <c r="CB34" s="70">
        <v>0</v>
      </c>
      <c r="CC34" s="70">
        <v>0</v>
      </c>
      <c r="CD34" s="70">
        <v>0</v>
      </c>
      <c r="CE34" s="70">
        <v>0</v>
      </c>
      <c r="CF34" s="70">
        <v>0</v>
      </c>
      <c r="CG34" s="70">
        <v>0</v>
      </c>
      <c r="CH34" s="70">
        <v>0</v>
      </c>
      <c r="CI34" s="70">
        <v>0</v>
      </c>
      <c r="CJ34" s="70">
        <v>0</v>
      </c>
      <c r="CK34" s="70">
        <v>0</v>
      </c>
      <c r="CL34" s="70">
        <v>0</v>
      </c>
      <c r="CM34" s="70">
        <v>0</v>
      </c>
      <c r="CN34" s="70">
        <v>0</v>
      </c>
      <c r="CO34" s="70">
        <v>0</v>
      </c>
      <c r="CP34" s="70">
        <v>0</v>
      </c>
      <c r="CQ34" s="70">
        <v>0</v>
      </c>
      <c r="CR34" s="70">
        <v>0</v>
      </c>
      <c r="CS34" s="70">
        <v>0</v>
      </c>
      <c r="CT34" s="70">
        <v>0</v>
      </c>
      <c r="CU34" s="70">
        <v>0</v>
      </c>
      <c r="CV34" s="70">
        <v>0</v>
      </c>
      <c r="CW34" s="70">
        <v>0</v>
      </c>
      <c r="CX34" s="70">
        <v>0</v>
      </c>
      <c r="CY34" s="70">
        <v>0</v>
      </c>
      <c r="CZ34" s="70">
        <v>0</v>
      </c>
      <c r="DA34" s="70">
        <v>0</v>
      </c>
      <c r="DB34" s="70">
        <v>0</v>
      </c>
      <c r="DC34" s="70">
        <v>0</v>
      </c>
      <c r="DD34" s="70">
        <v>0</v>
      </c>
      <c r="DE34" s="70">
        <v>0</v>
      </c>
      <c r="DF34" s="70">
        <v>0</v>
      </c>
      <c r="DG34" s="70">
        <v>0</v>
      </c>
      <c r="DH34" s="70">
        <v>0</v>
      </c>
      <c r="DI34" s="70">
        <v>0</v>
      </c>
    </row>
    <row r="35" spans="1:113" ht="19.5" customHeight="1">
      <c r="A35" s="42" t="s">
        <v>110</v>
      </c>
      <c r="B35" s="42" t="s">
        <v>90</v>
      </c>
      <c r="C35" s="42" t="s">
        <v>99</v>
      </c>
      <c r="D35" s="42" t="s">
        <v>111</v>
      </c>
      <c r="E35" s="69">
        <f t="shared" si="0"/>
        <v>202.98</v>
      </c>
      <c r="F35" s="69">
        <v>202.98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70">
        <v>0</v>
      </c>
      <c r="P35" s="70">
        <v>0</v>
      </c>
      <c r="Q35" s="70">
        <v>202.98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  <c r="CA35" s="70">
        <v>0</v>
      </c>
      <c r="CB35" s="70">
        <v>0</v>
      </c>
      <c r="CC35" s="70">
        <v>0</v>
      </c>
      <c r="CD35" s="70">
        <v>0</v>
      </c>
      <c r="CE35" s="70">
        <v>0</v>
      </c>
      <c r="CF35" s="70">
        <v>0</v>
      </c>
      <c r="CG35" s="70">
        <v>0</v>
      </c>
      <c r="CH35" s="70">
        <v>0</v>
      </c>
      <c r="CI35" s="70">
        <v>0</v>
      </c>
      <c r="CJ35" s="70">
        <v>0</v>
      </c>
      <c r="CK35" s="70">
        <v>0</v>
      </c>
      <c r="CL35" s="70">
        <v>0</v>
      </c>
      <c r="CM35" s="70">
        <v>0</v>
      </c>
      <c r="CN35" s="70">
        <v>0</v>
      </c>
      <c r="CO35" s="70">
        <v>0</v>
      </c>
      <c r="CP35" s="70">
        <v>0</v>
      </c>
      <c r="CQ35" s="70">
        <v>0</v>
      </c>
      <c r="CR35" s="70">
        <v>0</v>
      </c>
      <c r="CS35" s="70">
        <v>0</v>
      </c>
      <c r="CT35" s="70">
        <v>0</v>
      </c>
      <c r="CU35" s="70">
        <v>0</v>
      </c>
      <c r="CV35" s="70">
        <v>0</v>
      </c>
      <c r="CW35" s="70">
        <v>0</v>
      </c>
      <c r="CX35" s="70">
        <v>0</v>
      </c>
      <c r="CY35" s="70">
        <v>0</v>
      </c>
      <c r="CZ35" s="70">
        <v>0</v>
      </c>
      <c r="DA35" s="70">
        <v>0</v>
      </c>
      <c r="DB35" s="70">
        <v>0</v>
      </c>
      <c r="DC35" s="70">
        <v>0</v>
      </c>
      <c r="DD35" s="70">
        <v>0</v>
      </c>
      <c r="DE35" s="70">
        <v>0</v>
      </c>
      <c r="DF35" s="70">
        <v>0</v>
      </c>
      <c r="DG35" s="70">
        <v>0</v>
      </c>
      <c r="DH35" s="70">
        <v>0</v>
      </c>
      <c r="DI35" s="70">
        <v>0</v>
      </c>
    </row>
    <row r="36" spans="1:113" ht="19.5" customHeight="1">
      <c r="A36" s="42" t="s">
        <v>110</v>
      </c>
      <c r="B36" s="42" t="s">
        <v>90</v>
      </c>
      <c r="C36" s="42" t="s">
        <v>86</v>
      </c>
      <c r="D36" s="42" t="s">
        <v>112</v>
      </c>
      <c r="E36" s="69">
        <f t="shared" si="0"/>
        <v>137.2</v>
      </c>
      <c r="F36" s="69">
        <v>137.2</v>
      </c>
      <c r="G36" s="69">
        <v>0</v>
      </c>
      <c r="H36" s="69">
        <v>137.2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  <c r="AZ36" s="70">
        <v>0</v>
      </c>
      <c r="BA36" s="70">
        <v>0</v>
      </c>
      <c r="BB36" s="70">
        <v>0</v>
      </c>
      <c r="BC36" s="70">
        <v>0</v>
      </c>
      <c r="BD36" s="70">
        <v>0</v>
      </c>
      <c r="BE36" s="70">
        <v>0</v>
      </c>
      <c r="BF36" s="70">
        <v>0</v>
      </c>
      <c r="BG36" s="70">
        <v>0</v>
      </c>
      <c r="BH36" s="70">
        <v>0</v>
      </c>
      <c r="BI36" s="70">
        <v>0</v>
      </c>
      <c r="BJ36" s="70">
        <v>0</v>
      </c>
      <c r="BK36" s="70">
        <v>0</v>
      </c>
      <c r="BL36" s="70">
        <v>0</v>
      </c>
      <c r="BM36" s="70">
        <v>0</v>
      </c>
      <c r="BN36" s="70">
        <v>0</v>
      </c>
      <c r="BO36" s="70">
        <v>0</v>
      </c>
      <c r="BP36" s="70">
        <v>0</v>
      </c>
      <c r="BQ36" s="70">
        <v>0</v>
      </c>
      <c r="BR36" s="70">
        <v>0</v>
      </c>
      <c r="BS36" s="70">
        <v>0</v>
      </c>
      <c r="BT36" s="70">
        <v>0</v>
      </c>
      <c r="BU36" s="70">
        <v>0</v>
      </c>
      <c r="BV36" s="70">
        <v>0</v>
      </c>
      <c r="BW36" s="70">
        <v>0</v>
      </c>
      <c r="BX36" s="70">
        <v>0</v>
      </c>
      <c r="BY36" s="70">
        <v>0</v>
      </c>
      <c r="BZ36" s="70">
        <v>0</v>
      </c>
      <c r="CA36" s="70">
        <v>0</v>
      </c>
      <c r="CB36" s="70">
        <v>0</v>
      </c>
      <c r="CC36" s="70">
        <v>0</v>
      </c>
      <c r="CD36" s="70">
        <v>0</v>
      </c>
      <c r="CE36" s="70">
        <v>0</v>
      </c>
      <c r="CF36" s="70">
        <v>0</v>
      </c>
      <c r="CG36" s="70">
        <v>0</v>
      </c>
      <c r="CH36" s="70">
        <v>0</v>
      </c>
      <c r="CI36" s="70">
        <v>0</v>
      </c>
      <c r="CJ36" s="70">
        <v>0</v>
      </c>
      <c r="CK36" s="70">
        <v>0</v>
      </c>
      <c r="CL36" s="70">
        <v>0</v>
      </c>
      <c r="CM36" s="70">
        <v>0</v>
      </c>
      <c r="CN36" s="70">
        <v>0</v>
      </c>
      <c r="CO36" s="70">
        <v>0</v>
      </c>
      <c r="CP36" s="70">
        <v>0</v>
      </c>
      <c r="CQ36" s="70">
        <v>0</v>
      </c>
      <c r="CR36" s="70">
        <v>0</v>
      </c>
      <c r="CS36" s="70">
        <v>0</v>
      </c>
      <c r="CT36" s="70">
        <v>0</v>
      </c>
      <c r="CU36" s="70">
        <v>0</v>
      </c>
      <c r="CV36" s="70">
        <v>0</v>
      </c>
      <c r="CW36" s="70">
        <v>0</v>
      </c>
      <c r="CX36" s="70">
        <v>0</v>
      </c>
      <c r="CY36" s="70">
        <v>0</v>
      </c>
      <c r="CZ36" s="70">
        <v>0</v>
      </c>
      <c r="DA36" s="70">
        <v>0</v>
      </c>
      <c r="DB36" s="70">
        <v>0</v>
      </c>
      <c r="DC36" s="70">
        <v>0</v>
      </c>
      <c r="DD36" s="70">
        <v>0</v>
      </c>
      <c r="DE36" s="70">
        <v>0</v>
      </c>
      <c r="DF36" s="70">
        <v>0</v>
      </c>
      <c r="DG36" s="70">
        <v>0</v>
      </c>
      <c r="DH36" s="70">
        <v>0</v>
      </c>
      <c r="DI36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showZeros="0" workbookViewId="0" topLeftCell="A7">
      <selection activeCell="F7" sqref="F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313</v>
      </c>
    </row>
    <row r="2" spans="1:7" ht="25.5" customHeight="1">
      <c r="A2" s="4" t="s">
        <v>314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1"/>
      <c r="F3" s="31"/>
      <c r="G3" s="8" t="s">
        <v>5</v>
      </c>
    </row>
    <row r="4" spans="1:7" ht="19.5" customHeight="1">
      <c r="A4" s="45" t="s">
        <v>315</v>
      </c>
      <c r="B4" s="46"/>
      <c r="C4" s="46"/>
      <c r="D4" s="47"/>
      <c r="E4" s="54" t="s">
        <v>121</v>
      </c>
      <c r="F4" s="16"/>
      <c r="G4" s="16"/>
    </row>
    <row r="5" spans="1:7" ht="19.5" customHeight="1">
      <c r="A5" s="9" t="s">
        <v>69</v>
      </c>
      <c r="B5" s="11"/>
      <c r="C5" s="55" t="s">
        <v>70</v>
      </c>
      <c r="D5" s="56" t="s">
        <v>216</v>
      </c>
      <c r="E5" s="16" t="s">
        <v>59</v>
      </c>
      <c r="F5" s="13" t="s">
        <v>316</v>
      </c>
      <c r="G5" s="57" t="s">
        <v>317</v>
      </c>
    </row>
    <row r="6" spans="1:7" ht="33.75" customHeight="1">
      <c r="A6" s="18" t="s">
        <v>79</v>
      </c>
      <c r="B6" s="19" t="s">
        <v>80</v>
      </c>
      <c r="C6" s="58"/>
      <c r="D6" s="59"/>
      <c r="E6" s="22"/>
      <c r="F6" s="23"/>
      <c r="G6" s="41"/>
    </row>
    <row r="7" spans="1:7" ht="19.5" customHeight="1">
      <c r="A7" s="24" t="s">
        <v>38</v>
      </c>
      <c r="B7" s="42" t="s">
        <v>38</v>
      </c>
      <c r="C7" s="60" t="s">
        <v>38</v>
      </c>
      <c r="D7" s="24" t="s">
        <v>59</v>
      </c>
      <c r="E7" s="43">
        <f aca="true" t="shared" si="0" ref="E7:E38">SUM(F7:G7)</f>
        <v>3702.59</v>
      </c>
      <c r="F7" s="43">
        <v>2698.11</v>
      </c>
      <c r="G7" s="25">
        <v>1004.48</v>
      </c>
    </row>
    <row r="8" spans="1:7" ht="19.5" customHeight="1">
      <c r="A8" s="24" t="s">
        <v>38</v>
      </c>
      <c r="B8" s="42" t="s">
        <v>38</v>
      </c>
      <c r="C8" s="60" t="s">
        <v>38</v>
      </c>
      <c r="D8" s="24" t="s">
        <v>82</v>
      </c>
      <c r="E8" s="43">
        <f t="shared" si="0"/>
        <v>3532.09</v>
      </c>
      <c r="F8" s="43">
        <v>2558.23</v>
      </c>
      <c r="G8" s="25">
        <v>973.86</v>
      </c>
    </row>
    <row r="9" spans="1:7" ht="19.5" customHeight="1">
      <c r="A9" s="24" t="s">
        <v>38</v>
      </c>
      <c r="B9" s="42" t="s">
        <v>38</v>
      </c>
      <c r="C9" s="60" t="s">
        <v>38</v>
      </c>
      <c r="D9" s="24" t="s">
        <v>83</v>
      </c>
      <c r="E9" s="43">
        <f t="shared" si="0"/>
        <v>3532.09</v>
      </c>
      <c r="F9" s="43">
        <v>2558.23</v>
      </c>
      <c r="G9" s="25">
        <v>973.86</v>
      </c>
    </row>
    <row r="10" spans="1:7" ht="19.5" customHeight="1">
      <c r="A10" s="24" t="s">
        <v>38</v>
      </c>
      <c r="B10" s="42" t="s">
        <v>38</v>
      </c>
      <c r="C10" s="60" t="s">
        <v>38</v>
      </c>
      <c r="D10" s="24" t="s">
        <v>318</v>
      </c>
      <c r="E10" s="43">
        <f t="shared" si="0"/>
        <v>1867.42</v>
      </c>
      <c r="F10" s="43">
        <v>1867.42</v>
      </c>
      <c r="G10" s="25">
        <v>0</v>
      </c>
    </row>
    <row r="11" spans="1:7" ht="19.5" customHeight="1">
      <c r="A11" s="24" t="s">
        <v>319</v>
      </c>
      <c r="B11" s="42" t="s">
        <v>99</v>
      </c>
      <c r="C11" s="60" t="s">
        <v>87</v>
      </c>
      <c r="D11" s="24" t="s">
        <v>320</v>
      </c>
      <c r="E11" s="43">
        <f t="shared" si="0"/>
        <v>601</v>
      </c>
      <c r="F11" s="43">
        <v>601</v>
      </c>
      <c r="G11" s="25">
        <v>0</v>
      </c>
    </row>
    <row r="12" spans="1:7" ht="19.5" customHeight="1">
      <c r="A12" s="24" t="s">
        <v>319</v>
      </c>
      <c r="B12" s="42" t="s">
        <v>90</v>
      </c>
      <c r="C12" s="60" t="s">
        <v>87</v>
      </c>
      <c r="D12" s="24" t="s">
        <v>321</v>
      </c>
      <c r="E12" s="43">
        <f t="shared" si="0"/>
        <v>646.06</v>
      </c>
      <c r="F12" s="43">
        <v>646.06</v>
      </c>
      <c r="G12" s="25">
        <v>0</v>
      </c>
    </row>
    <row r="13" spans="1:7" ht="19.5" customHeight="1">
      <c r="A13" s="24" t="s">
        <v>319</v>
      </c>
      <c r="B13" s="42" t="s">
        <v>86</v>
      </c>
      <c r="C13" s="60" t="s">
        <v>87</v>
      </c>
      <c r="D13" s="24" t="s">
        <v>322</v>
      </c>
      <c r="E13" s="43">
        <f t="shared" si="0"/>
        <v>50.08</v>
      </c>
      <c r="F13" s="43">
        <v>50.08</v>
      </c>
      <c r="G13" s="25">
        <v>0</v>
      </c>
    </row>
    <row r="14" spans="1:7" ht="19.5" customHeight="1">
      <c r="A14" s="24" t="s">
        <v>319</v>
      </c>
      <c r="B14" s="42" t="s">
        <v>85</v>
      </c>
      <c r="C14" s="60" t="s">
        <v>87</v>
      </c>
      <c r="D14" s="24" t="s">
        <v>323</v>
      </c>
      <c r="E14" s="43">
        <f t="shared" si="0"/>
        <v>187.24</v>
      </c>
      <c r="F14" s="43">
        <v>187.24</v>
      </c>
      <c r="G14" s="25">
        <v>0</v>
      </c>
    </row>
    <row r="15" spans="1:7" ht="19.5" customHeight="1">
      <c r="A15" s="24" t="s">
        <v>319</v>
      </c>
      <c r="B15" s="42" t="s">
        <v>324</v>
      </c>
      <c r="C15" s="60" t="s">
        <v>87</v>
      </c>
      <c r="D15" s="24" t="s">
        <v>325</v>
      </c>
      <c r="E15" s="43">
        <f t="shared" si="0"/>
        <v>147.78</v>
      </c>
      <c r="F15" s="43">
        <v>147.78</v>
      </c>
      <c r="G15" s="25">
        <v>0</v>
      </c>
    </row>
    <row r="16" spans="1:7" ht="19.5" customHeight="1">
      <c r="A16" s="24" t="s">
        <v>319</v>
      </c>
      <c r="B16" s="42" t="s">
        <v>103</v>
      </c>
      <c r="C16" s="60" t="s">
        <v>87</v>
      </c>
      <c r="D16" s="24" t="s">
        <v>326</v>
      </c>
      <c r="E16" s="43">
        <f t="shared" si="0"/>
        <v>30.54</v>
      </c>
      <c r="F16" s="43">
        <v>30.54</v>
      </c>
      <c r="G16" s="25">
        <v>0</v>
      </c>
    </row>
    <row r="17" spans="1:7" ht="19.5" customHeight="1">
      <c r="A17" s="24" t="s">
        <v>319</v>
      </c>
      <c r="B17" s="42" t="s">
        <v>327</v>
      </c>
      <c r="C17" s="60" t="s">
        <v>87</v>
      </c>
      <c r="D17" s="24" t="s">
        <v>184</v>
      </c>
      <c r="E17" s="43">
        <f t="shared" si="0"/>
        <v>188.66</v>
      </c>
      <c r="F17" s="43">
        <v>188.66</v>
      </c>
      <c r="G17" s="25">
        <v>0</v>
      </c>
    </row>
    <row r="18" spans="1:7" ht="19.5" customHeight="1">
      <c r="A18" s="24" t="s">
        <v>319</v>
      </c>
      <c r="B18" s="42" t="s">
        <v>95</v>
      </c>
      <c r="C18" s="60" t="s">
        <v>87</v>
      </c>
      <c r="D18" s="24" t="s">
        <v>185</v>
      </c>
      <c r="E18" s="43">
        <f t="shared" si="0"/>
        <v>16.06</v>
      </c>
      <c r="F18" s="43">
        <v>16.06</v>
      </c>
      <c r="G18" s="25">
        <v>0</v>
      </c>
    </row>
    <row r="19" spans="1:7" ht="19.5" customHeight="1">
      <c r="A19" s="24" t="s">
        <v>38</v>
      </c>
      <c r="B19" s="42" t="s">
        <v>38</v>
      </c>
      <c r="C19" s="60" t="s">
        <v>38</v>
      </c>
      <c r="D19" s="24" t="s">
        <v>328</v>
      </c>
      <c r="E19" s="43">
        <f t="shared" si="0"/>
        <v>973.86</v>
      </c>
      <c r="F19" s="43">
        <v>0</v>
      </c>
      <c r="G19" s="25">
        <v>973.86</v>
      </c>
    </row>
    <row r="20" spans="1:7" ht="19.5" customHeight="1">
      <c r="A20" s="24" t="s">
        <v>329</v>
      </c>
      <c r="B20" s="42" t="s">
        <v>99</v>
      </c>
      <c r="C20" s="60" t="s">
        <v>87</v>
      </c>
      <c r="D20" s="24" t="s">
        <v>330</v>
      </c>
      <c r="E20" s="43">
        <f t="shared" si="0"/>
        <v>105</v>
      </c>
      <c r="F20" s="43">
        <v>0</v>
      </c>
      <c r="G20" s="25">
        <v>105</v>
      </c>
    </row>
    <row r="21" spans="1:7" ht="19.5" customHeight="1">
      <c r="A21" s="24" t="s">
        <v>329</v>
      </c>
      <c r="B21" s="42" t="s">
        <v>90</v>
      </c>
      <c r="C21" s="60" t="s">
        <v>87</v>
      </c>
      <c r="D21" s="24" t="s">
        <v>331</v>
      </c>
      <c r="E21" s="43">
        <f t="shared" si="0"/>
        <v>15</v>
      </c>
      <c r="F21" s="43">
        <v>0</v>
      </c>
      <c r="G21" s="25">
        <v>15</v>
      </c>
    </row>
    <row r="22" spans="1:7" ht="19.5" customHeight="1">
      <c r="A22" s="24" t="s">
        <v>329</v>
      </c>
      <c r="B22" s="42" t="s">
        <v>332</v>
      </c>
      <c r="C22" s="60" t="s">
        <v>87</v>
      </c>
      <c r="D22" s="24" t="s">
        <v>333</v>
      </c>
      <c r="E22" s="43">
        <f t="shared" si="0"/>
        <v>0.1</v>
      </c>
      <c r="F22" s="43">
        <v>0</v>
      </c>
      <c r="G22" s="25">
        <v>0.1</v>
      </c>
    </row>
    <row r="23" spans="1:7" ht="19.5" customHeight="1">
      <c r="A23" s="24" t="s">
        <v>329</v>
      </c>
      <c r="B23" s="42" t="s">
        <v>98</v>
      </c>
      <c r="C23" s="60" t="s">
        <v>87</v>
      </c>
      <c r="D23" s="24" t="s">
        <v>334</v>
      </c>
      <c r="E23" s="43">
        <f t="shared" si="0"/>
        <v>5</v>
      </c>
      <c r="F23" s="43">
        <v>0</v>
      </c>
      <c r="G23" s="25">
        <v>5</v>
      </c>
    </row>
    <row r="24" spans="1:7" ht="19.5" customHeight="1">
      <c r="A24" s="24" t="s">
        <v>329</v>
      </c>
      <c r="B24" s="42" t="s">
        <v>91</v>
      </c>
      <c r="C24" s="60" t="s">
        <v>87</v>
      </c>
      <c r="D24" s="24" t="s">
        <v>335</v>
      </c>
      <c r="E24" s="43">
        <f t="shared" si="0"/>
        <v>70</v>
      </c>
      <c r="F24" s="43">
        <v>0</v>
      </c>
      <c r="G24" s="25">
        <v>70</v>
      </c>
    </row>
    <row r="25" spans="1:7" ht="19.5" customHeight="1">
      <c r="A25" s="24" t="s">
        <v>329</v>
      </c>
      <c r="B25" s="42" t="s">
        <v>107</v>
      </c>
      <c r="C25" s="60" t="s">
        <v>87</v>
      </c>
      <c r="D25" s="24" t="s">
        <v>336</v>
      </c>
      <c r="E25" s="43">
        <f t="shared" si="0"/>
        <v>18</v>
      </c>
      <c r="F25" s="43">
        <v>0</v>
      </c>
      <c r="G25" s="25">
        <v>18</v>
      </c>
    </row>
    <row r="26" spans="1:7" ht="19.5" customHeight="1">
      <c r="A26" s="24" t="s">
        <v>329</v>
      </c>
      <c r="B26" s="42" t="s">
        <v>93</v>
      </c>
      <c r="C26" s="60" t="s">
        <v>87</v>
      </c>
      <c r="D26" s="24" t="s">
        <v>337</v>
      </c>
      <c r="E26" s="43">
        <f t="shared" si="0"/>
        <v>185</v>
      </c>
      <c r="F26" s="43">
        <v>0</v>
      </c>
      <c r="G26" s="25">
        <v>185</v>
      </c>
    </row>
    <row r="27" spans="1:7" ht="19.5" customHeight="1">
      <c r="A27" s="24" t="s">
        <v>329</v>
      </c>
      <c r="B27" s="42" t="s">
        <v>103</v>
      </c>
      <c r="C27" s="60" t="s">
        <v>87</v>
      </c>
      <c r="D27" s="24" t="s">
        <v>338</v>
      </c>
      <c r="E27" s="43">
        <f t="shared" si="0"/>
        <v>126</v>
      </c>
      <c r="F27" s="43">
        <v>0</v>
      </c>
      <c r="G27" s="25">
        <v>126</v>
      </c>
    </row>
    <row r="28" spans="1:7" ht="19.5" customHeight="1">
      <c r="A28" s="24" t="s">
        <v>329</v>
      </c>
      <c r="B28" s="42" t="s">
        <v>327</v>
      </c>
      <c r="C28" s="60" t="s">
        <v>87</v>
      </c>
      <c r="D28" s="24" t="s">
        <v>339</v>
      </c>
      <c r="E28" s="43">
        <f t="shared" si="0"/>
        <v>35</v>
      </c>
      <c r="F28" s="43">
        <v>0</v>
      </c>
      <c r="G28" s="25">
        <v>35</v>
      </c>
    </row>
    <row r="29" spans="1:7" ht="19.5" customHeight="1">
      <c r="A29" s="24" t="s">
        <v>329</v>
      </c>
      <c r="B29" s="42" t="s">
        <v>340</v>
      </c>
      <c r="C29" s="60" t="s">
        <v>87</v>
      </c>
      <c r="D29" s="24" t="s">
        <v>189</v>
      </c>
      <c r="E29" s="43">
        <f t="shared" si="0"/>
        <v>45</v>
      </c>
      <c r="F29" s="43">
        <v>0</v>
      </c>
      <c r="G29" s="25">
        <v>45</v>
      </c>
    </row>
    <row r="30" spans="1:7" ht="19.5" customHeight="1">
      <c r="A30" s="24" t="s">
        <v>329</v>
      </c>
      <c r="B30" s="42" t="s">
        <v>341</v>
      </c>
      <c r="C30" s="60" t="s">
        <v>87</v>
      </c>
      <c r="D30" s="24" t="s">
        <v>190</v>
      </c>
      <c r="E30" s="43">
        <f t="shared" si="0"/>
        <v>48</v>
      </c>
      <c r="F30" s="43">
        <v>0</v>
      </c>
      <c r="G30" s="25">
        <v>48</v>
      </c>
    </row>
    <row r="31" spans="1:7" ht="19.5" customHeight="1">
      <c r="A31" s="24" t="s">
        <v>329</v>
      </c>
      <c r="B31" s="42" t="s">
        <v>342</v>
      </c>
      <c r="C31" s="60" t="s">
        <v>87</v>
      </c>
      <c r="D31" s="24" t="s">
        <v>192</v>
      </c>
      <c r="E31" s="43">
        <f t="shared" si="0"/>
        <v>2</v>
      </c>
      <c r="F31" s="43">
        <v>0</v>
      </c>
      <c r="G31" s="25">
        <v>2</v>
      </c>
    </row>
    <row r="32" spans="1:7" ht="19.5" customHeight="1">
      <c r="A32" s="24" t="s">
        <v>329</v>
      </c>
      <c r="B32" s="42" t="s">
        <v>343</v>
      </c>
      <c r="C32" s="60" t="s">
        <v>87</v>
      </c>
      <c r="D32" s="24" t="s">
        <v>344</v>
      </c>
      <c r="E32" s="43">
        <f t="shared" si="0"/>
        <v>17</v>
      </c>
      <c r="F32" s="43">
        <v>0</v>
      </c>
      <c r="G32" s="25">
        <v>17</v>
      </c>
    </row>
    <row r="33" spans="1:7" ht="19.5" customHeight="1">
      <c r="A33" s="24" t="s">
        <v>329</v>
      </c>
      <c r="B33" s="42" t="s">
        <v>345</v>
      </c>
      <c r="C33" s="60" t="s">
        <v>87</v>
      </c>
      <c r="D33" s="24" t="s">
        <v>346</v>
      </c>
      <c r="E33" s="43">
        <f t="shared" si="0"/>
        <v>31.44</v>
      </c>
      <c r="F33" s="43">
        <v>0</v>
      </c>
      <c r="G33" s="25">
        <v>31.44</v>
      </c>
    </row>
    <row r="34" spans="1:7" ht="19.5" customHeight="1">
      <c r="A34" s="24" t="s">
        <v>329</v>
      </c>
      <c r="B34" s="42" t="s">
        <v>347</v>
      </c>
      <c r="C34" s="60" t="s">
        <v>87</v>
      </c>
      <c r="D34" s="24" t="s">
        <v>348</v>
      </c>
      <c r="E34" s="43">
        <f t="shared" si="0"/>
        <v>18.03</v>
      </c>
      <c r="F34" s="43">
        <v>0</v>
      </c>
      <c r="G34" s="25">
        <v>18.03</v>
      </c>
    </row>
    <row r="35" spans="1:7" ht="19.5" customHeight="1">
      <c r="A35" s="24" t="s">
        <v>329</v>
      </c>
      <c r="B35" s="42" t="s">
        <v>349</v>
      </c>
      <c r="C35" s="60" t="s">
        <v>87</v>
      </c>
      <c r="D35" s="24" t="s">
        <v>193</v>
      </c>
      <c r="E35" s="43">
        <f t="shared" si="0"/>
        <v>35</v>
      </c>
      <c r="F35" s="43">
        <v>0</v>
      </c>
      <c r="G35" s="25">
        <v>35</v>
      </c>
    </row>
    <row r="36" spans="1:7" ht="19.5" customHeight="1">
      <c r="A36" s="24" t="s">
        <v>329</v>
      </c>
      <c r="B36" s="42" t="s">
        <v>350</v>
      </c>
      <c r="C36" s="60" t="s">
        <v>87</v>
      </c>
      <c r="D36" s="24" t="s">
        <v>351</v>
      </c>
      <c r="E36" s="43">
        <f t="shared" si="0"/>
        <v>146.8</v>
      </c>
      <c r="F36" s="43">
        <v>0</v>
      </c>
      <c r="G36" s="25">
        <v>146.8</v>
      </c>
    </row>
    <row r="37" spans="1:7" ht="19.5" customHeight="1">
      <c r="A37" s="24" t="s">
        <v>329</v>
      </c>
      <c r="B37" s="42" t="s">
        <v>95</v>
      </c>
      <c r="C37" s="60" t="s">
        <v>87</v>
      </c>
      <c r="D37" s="24" t="s">
        <v>195</v>
      </c>
      <c r="E37" s="43">
        <f t="shared" si="0"/>
        <v>71.49</v>
      </c>
      <c r="F37" s="43">
        <v>0</v>
      </c>
      <c r="G37" s="25">
        <v>71.49</v>
      </c>
    </row>
    <row r="38" spans="1:7" ht="19.5" customHeight="1">
      <c r="A38" s="24" t="s">
        <v>38</v>
      </c>
      <c r="B38" s="42" t="s">
        <v>38</v>
      </c>
      <c r="C38" s="60" t="s">
        <v>38</v>
      </c>
      <c r="D38" s="24" t="s">
        <v>196</v>
      </c>
      <c r="E38" s="43">
        <f t="shared" si="0"/>
        <v>690.81</v>
      </c>
      <c r="F38" s="43">
        <v>690.81</v>
      </c>
      <c r="G38" s="25">
        <v>0</v>
      </c>
    </row>
    <row r="39" spans="1:7" ht="19.5" customHeight="1">
      <c r="A39" s="24" t="s">
        <v>352</v>
      </c>
      <c r="B39" s="42" t="s">
        <v>93</v>
      </c>
      <c r="C39" s="60" t="s">
        <v>87</v>
      </c>
      <c r="D39" s="24" t="s">
        <v>353</v>
      </c>
      <c r="E39" s="43">
        <f aca="true" t="shared" si="1" ref="E39:E70">SUM(F39:G39)</f>
        <v>0.15</v>
      </c>
      <c r="F39" s="43">
        <v>0.15</v>
      </c>
      <c r="G39" s="25">
        <v>0</v>
      </c>
    </row>
    <row r="40" spans="1:7" ht="19.5" customHeight="1">
      <c r="A40" s="24" t="s">
        <v>352</v>
      </c>
      <c r="B40" s="42" t="s">
        <v>95</v>
      </c>
      <c r="C40" s="60" t="s">
        <v>87</v>
      </c>
      <c r="D40" s="24" t="s">
        <v>354</v>
      </c>
      <c r="E40" s="43">
        <f t="shared" si="1"/>
        <v>690.66</v>
      </c>
      <c r="F40" s="43">
        <v>690.66</v>
      </c>
      <c r="G40" s="25">
        <v>0</v>
      </c>
    </row>
    <row r="41" spans="1:7" ht="19.5" customHeight="1">
      <c r="A41" s="24" t="s">
        <v>38</v>
      </c>
      <c r="B41" s="42" t="s">
        <v>38</v>
      </c>
      <c r="C41" s="60" t="s">
        <v>38</v>
      </c>
      <c r="D41" s="24" t="s">
        <v>113</v>
      </c>
      <c r="E41" s="43">
        <f t="shared" si="1"/>
        <v>170.5</v>
      </c>
      <c r="F41" s="43">
        <v>139.88</v>
      </c>
      <c r="G41" s="25">
        <v>30.62</v>
      </c>
    </row>
    <row r="42" spans="1:7" ht="19.5" customHeight="1">
      <c r="A42" s="24" t="s">
        <v>38</v>
      </c>
      <c r="B42" s="42" t="s">
        <v>38</v>
      </c>
      <c r="C42" s="60" t="s">
        <v>38</v>
      </c>
      <c r="D42" s="24" t="s">
        <v>114</v>
      </c>
      <c r="E42" s="43">
        <f t="shared" si="1"/>
        <v>170.5</v>
      </c>
      <c r="F42" s="43">
        <v>139.88</v>
      </c>
      <c r="G42" s="25">
        <v>30.62</v>
      </c>
    </row>
    <row r="43" spans="1:7" ht="19.5" customHeight="1">
      <c r="A43" s="24" t="s">
        <v>38</v>
      </c>
      <c r="B43" s="42" t="s">
        <v>38</v>
      </c>
      <c r="C43" s="60" t="s">
        <v>38</v>
      </c>
      <c r="D43" s="24" t="s">
        <v>318</v>
      </c>
      <c r="E43" s="43">
        <f t="shared" si="1"/>
        <v>139.86</v>
      </c>
      <c r="F43" s="43">
        <v>139.86</v>
      </c>
      <c r="G43" s="25">
        <v>0</v>
      </c>
    </row>
    <row r="44" spans="1:7" ht="19.5" customHeight="1">
      <c r="A44" s="24" t="s">
        <v>319</v>
      </c>
      <c r="B44" s="42" t="s">
        <v>99</v>
      </c>
      <c r="C44" s="60" t="s">
        <v>115</v>
      </c>
      <c r="D44" s="24" t="s">
        <v>320</v>
      </c>
      <c r="E44" s="43">
        <f t="shared" si="1"/>
        <v>45.58</v>
      </c>
      <c r="F44" s="43">
        <v>45.58</v>
      </c>
      <c r="G44" s="25">
        <v>0</v>
      </c>
    </row>
    <row r="45" spans="1:7" ht="19.5" customHeight="1">
      <c r="A45" s="24" t="s">
        <v>319</v>
      </c>
      <c r="B45" s="42" t="s">
        <v>90</v>
      </c>
      <c r="C45" s="60" t="s">
        <v>115</v>
      </c>
      <c r="D45" s="24" t="s">
        <v>321</v>
      </c>
      <c r="E45" s="43">
        <f t="shared" si="1"/>
        <v>11.33</v>
      </c>
      <c r="F45" s="43">
        <v>11.33</v>
      </c>
      <c r="G45" s="25">
        <v>0</v>
      </c>
    </row>
    <row r="46" spans="1:7" ht="19.5" customHeight="1">
      <c r="A46" s="24" t="s">
        <v>319</v>
      </c>
      <c r="B46" s="42" t="s">
        <v>86</v>
      </c>
      <c r="C46" s="60" t="s">
        <v>115</v>
      </c>
      <c r="D46" s="24" t="s">
        <v>322</v>
      </c>
      <c r="E46" s="43">
        <f t="shared" si="1"/>
        <v>3.8</v>
      </c>
      <c r="F46" s="43">
        <v>3.8</v>
      </c>
      <c r="G46" s="25">
        <v>0</v>
      </c>
    </row>
    <row r="47" spans="1:7" ht="19.5" customHeight="1">
      <c r="A47" s="24" t="s">
        <v>319</v>
      </c>
      <c r="B47" s="42" t="s">
        <v>107</v>
      </c>
      <c r="C47" s="60" t="s">
        <v>115</v>
      </c>
      <c r="D47" s="24" t="s">
        <v>355</v>
      </c>
      <c r="E47" s="43">
        <f t="shared" si="1"/>
        <v>37.46</v>
      </c>
      <c r="F47" s="43">
        <v>37.46</v>
      </c>
      <c r="G47" s="25">
        <v>0</v>
      </c>
    </row>
    <row r="48" spans="1:7" ht="19.5" customHeight="1">
      <c r="A48" s="24" t="s">
        <v>319</v>
      </c>
      <c r="B48" s="42" t="s">
        <v>85</v>
      </c>
      <c r="C48" s="60" t="s">
        <v>115</v>
      </c>
      <c r="D48" s="24" t="s">
        <v>323</v>
      </c>
      <c r="E48" s="43">
        <f t="shared" si="1"/>
        <v>13.95</v>
      </c>
      <c r="F48" s="43">
        <v>13.95</v>
      </c>
      <c r="G48" s="25">
        <v>0</v>
      </c>
    </row>
    <row r="49" spans="1:7" ht="19.5" customHeight="1">
      <c r="A49" s="24" t="s">
        <v>319</v>
      </c>
      <c r="B49" s="42" t="s">
        <v>324</v>
      </c>
      <c r="C49" s="60" t="s">
        <v>115</v>
      </c>
      <c r="D49" s="24" t="s">
        <v>325</v>
      </c>
      <c r="E49" s="43">
        <f t="shared" si="1"/>
        <v>11.21</v>
      </c>
      <c r="F49" s="43">
        <v>11.21</v>
      </c>
      <c r="G49" s="25">
        <v>0</v>
      </c>
    </row>
    <row r="50" spans="1:7" ht="19.5" customHeight="1">
      <c r="A50" s="24" t="s">
        <v>319</v>
      </c>
      <c r="B50" s="42" t="s">
        <v>356</v>
      </c>
      <c r="C50" s="60" t="s">
        <v>115</v>
      </c>
      <c r="D50" s="24" t="s">
        <v>357</v>
      </c>
      <c r="E50" s="43">
        <f t="shared" si="1"/>
        <v>0.96</v>
      </c>
      <c r="F50" s="43">
        <v>0.96</v>
      </c>
      <c r="G50" s="25">
        <v>0</v>
      </c>
    </row>
    <row r="51" spans="1:7" ht="19.5" customHeight="1">
      <c r="A51" s="24" t="s">
        <v>319</v>
      </c>
      <c r="B51" s="42" t="s">
        <v>327</v>
      </c>
      <c r="C51" s="60" t="s">
        <v>115</v>
      </c>
      <c r="D51" s="24" t="s">
        <v>184</v>
      </c>
      <c r="E51" s="43">
        <f t="shared" si="1"/>
        <v>14.32</v>
      </c>
      <c r="F51" s="43">
        <v>14.32</v>
      </c>
      <c r="G51" s="25">
        <v>0</v>
      </c>
    </row>
    <row r="52" spans="1:7" ht="19.5" customHeight="1">
      <c r="A52" s="24" t="s">
        <v>319</v>
      </c>
      <c r="B52" s="42" t="s">
        <v>95</v>
      </c>
      <c r="C52" s="60" t="s">
        <v>115</v>
      </c>
      <c r="D52" s="24" t="s">
        <v>185</v>
      </c>
      <c r="E52" s="43">
        <f t="shared" si="1"/>
        <v>1.25</v>
      </c>
      <c r="F52" s="43">
        <v>1.25</v>
      </c>
      <c r="G52" s="25">
        <v>0</v>
      </c>
    </row>
    <row r="53" spans="1:7" ht="19.5" customHeight="1">
      <c r="A53" s="24" t="s">
        <v>38</v>
      </c>
      <c r="B53" s="42" t="s">
        <v>38</v>
      </c>
      <c r="C53" s="60" t="s">
        <v>38</v>
      </c>
      <c r="D53" s="24" t="s">
        <v>328</v>
      </c>
      <c r="E53" s="43">
        <f t="shared" si="1"/>
        <v>30.62</v>
      </c>
      <c r="F53" s="43">
        <v>0</v>
      </c>
      <c r="G53" s="25">
        <v>30.62</v>
      </c>
    </row>
    <row r="54" spans="1:7" ht="19.5" customHeight="1">
      <c r="A54" s="24" t="s">
        <v>329</v>
      </c>
      <c r="B54" s="42" t="s">
        <v>99</v>
      </c>
      <c r="C54" s="60" t="s">
        <v>115</v>
      </c>
      <c r="D54" s="24" t="s">
        <v>330</v>
      </c>
      <c r="E54" s="43">
        <f t="shared" si="1"/>
        <v>6.08</v>
      </c>
      <c r="F54" s="43">
        <v>0</v>
      </c>
      <c r="G54" s="25">
        <v>6.08</v>
      </c>
    </row>
    <row r="55" spans="1:7" ht="19.5" customHeight="1">
      <c r="A55" s="24" t="s">
        <v>329</v>
      </c>
      <c r="B55" s="42" t="s">
        <v>90</v>
      </c>
      <c r="C55" s="60" t="s">
        <v>115</v>
      </c>
      <c r="D55" s="24" t="s">
        <v>331</v>
      </c>
      <c r="E55" s="43">
        <f t="shared" si="1"/>
        <v>0.5</v>
      </c>
      <c r="F55" s="43">
        <v>0</v>
      </c>
      <c r="G55" s="25">
        <v>0.5</v>
      </c>
    </row>
    <row r="56" spans="1:7" ht="19.5" customHeight="1">
      <c r="A56" s="24" t="s">
        <v>329</v>
      </c>
      <c r="B56" s="42" t="s">
        <v>107</v>
      </c>
      <c r="C56" s="60" t="s">
        <v>115</v>
      </c>
      <c r="D56" s="24" t="s">
        <v>336</v>
      </c>
      <c r="E56" s="43">
        <f t="shared" si="1"/>
        <v>0.5</v>
      </c>
      <c r="F56" s="43">
        <v>0</v>
      </c>
      <c r="G56" s="25">
        <v>0.5</v>
      </c>
    </row>
    <row r="57" spans="1:7" ht="19.5" customHeight="1">
      <c r="A57" s="24" t="s">
        <v>329</v>
      </c>
      <c r="B57" s="42" t="s">
        <v>103</v>
      </c>
      <c r="C57" s="60" t="s">
        <v>115</v>
      </c>
      <c r="D57" s="24" t="s">
        <v>338</v>
      </c>
      <c r="E57" s="43">
        <f t="shared" si="1"/>
        <v>1</v>
      </c>
      <c r="F57" s="43">
        <v>0</v>
      </c>
      <c r="G57" s="25">
        <v>1</v>
      </c>
    </row>
    <row r="58" spans="1:7" ht="19.5" customHeight="1">
      <c r="A58" s="24" t="s">
        <v>329</v>
      </c>
      <c r="B58" s="42" t="s">
        <v>343</v>
      </c>
      <c r="C58" s="60" t="s">
        <v>115</v>
      </c>
      <c r="D58" s="24" t="s">
        <v>344</v>
      </c>
      <c r="E58" s="43">
        <f t="shared" si="1"/>
        <v>4</v>
      </c>
      <c r="F58" s="43">
        <v>0</v>
      </c>
      <c r="G58" s="25">
        <v>4</v>
      </c>
    </row>
    <row r="59" spans="1:7" ht="19.5" customHeight="1">
      <c r="A59" s="24" t="s">
        <v>329</v>
      </c>
      <c r="B59" s="42" t="s">
        <v>345</v>
      </c>
      <c r="C59" s="60" t="s">
        <v>115</v>
      </c>
      <c r="D59" s="24" t="s">
        <v>346</v>
      </c>
      <c r="E59" s="43">
        <f t="shared" si="1"/>
        <v>2.39</v>
      </c>
      <c r="F59" s="43">
        <v>0</v>
      </c>
      <c r="G59" s="25">
        <v>2.39</v>
      </c>
    </row>
    <row r="60" spans="1:7" ht="19.5" customHeight="1">
      <c r="A60" s="24" t="s">
        <v>329</v>
      </c>
      <c r="B60" s="42" t="s">
        <v>347</v>
      </c>
      <c r="C60" s="60" t="s">
        <v>115</v>
      </c>
      <c r="D60" s="24" t="s">
        <v>348</v>
      </c>
      <c r="E60" s="43">
        <f t="shared" si="1"/>
        <v>1.34</v>
      </c>
      <c r="F60" s="43">
        <v>0</v>
      </c>
      <c r="G60" s="25">
        <v>1.34</v>
      </c>
    </row>
    <row r="61" spans="1:7" ht="19.5" customHeight="1">
      <c r="A61" s="24" t="s">
        <v>329</v>
      </c>
      <c r="B61" s="42" t="s">
        <v>349</v>
      </c>
      <c r="C61" s="60" t="s">
        <v>115</v>
      </c>
      <c r="D61" s="24" t="s">
        <v>193</v>
      </c>
      <c r="E61" s="43">
        <f t="shared" si="1"/>
        <v>4</v>
      </c>
      <c r="F61" s="43">
        <v>0</v>
      </c>
      <c r="G61" s="25">
        <v>4</v>
      </c>
    </row>
    <row r="62" spans="1:7" ht="19.5" customHeight="1">
      <c r="A62" s="24" t="s">
        <v>329</v>
      </c>
      <c r="B62" s="42" t="s">
        <v>350</v>
      </c>
      <c r="C62" s="60" t="s">
        <v>115</v>
      </c>
      <c r="D62" s="24" t="s">
        <v>351</v>
      </c>
      <c r="E62" s="43">
        <f t="shared" si="1"/>
        <v>7.6</v>
      </c>
      <c r="F62" s="43">
        <v>0</v>
      </c>
      <c r="G62" s="25">
        <v>7.6</v>
      </c>
    </row>
    <row r="63" spans="1:7" ht="19.5" customHeight="1">
      <c r="A63" s="24" t="s">
        <v>329</v>
      </c>
      <c r="B63" s="42" t="s">
        <v>95</v>
      </c>
      <c r="C63" s="60" t="s">
        <v>115</v>
      </c>
      <c r="D63" s="24" t="s">
        <v>195</v>
      </c>
      <c r="E63" s="43">
        <f t="shared" si="1"/>
        <v>3.21</v>
      </c>
      <c r="F63" s="43">
        <v>0</v>
      </c>
      <c r="G63" s="25">
        <v>3.21</v>
      </c>
    </row>
    <row r="64" spans="1:7" ht="19.5" customHeight="1">
      <c r="A64" s="24" t="s">
        <v>38</v>
      </c>
      <c r="B64" s="42" t="s">
        <v>38</v>
      </c>
      <c r="C64" s="60" t="s">
        <v>38</v>
      </c>
      <c r="D64" s="24" t="s">
        <v>196</v>
      </c>
      <c r="E64" s="43">
        <f t="shared" si="1"/>
        <v>0.02</v>
      </c>
      <c r="F64" s="43">
        <v>0.02</v>
      </c>
      <c r="G64" s="25">
        <v>0</v>
      </c>
    </row>
    <row r="65" spans="1:7" ht="19.5" customHeight="1">
      <c r="A65" s="24" t="s">
        <v>352</v>
      </c>
      <c r="B65" s="42" t="s">
        <v>93</v>
      </c>
      <c r="C65" s="60" t="s">
        <v>115</v>
      </c>
      <c r="D65" s="24" t="s">
        <v>353</v>
      </c>
      <c r="E65" s="43">
        <f t="shared" si="1"/>
        <v>0.02</v>
      </c>
      <c r="F65" s="43">
        <v>0.02</v>
      </c>
      <c r="G65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U26" sqref="U2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8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358</v>
      </c>
    </row>
    <row r="2" spans="1:6" ht="19.5" customHeight="1">
      <c r="A2" s="4" t="s">
        <v>359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9"/>
      <c r="E3" s="49"/>
      <c r="F3" s="8" t="s">
        <v>5</v>
      </c>
    </row>
    <row r="4" spans="1:6" ht="19.5" customHeight="1">
      <c r="A4" s="9" t="s">
        <v>69</v>
      </c>
      <c r="B4" s="10"/>
      <c r="C4" s="11"/>
      <c r="D4" s="50" t="s">
        <v>70</v>
      </c>
      <c r="E4" s="32" t="s">
        <v>360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1"/>
      <c r="E5" s="32"/>
      <c r="F5" s="13"/>
    </row>
    <row r="6" spans="1:6" ht="19.5" customHeight="1">
      <c r="A6" s="42" t="s">
        <v>38</v>
      </c>
      <c r="B6" s="42" t="s">
        <v>38</v>
      </c>
      <c r="C6" s="42" t="s">
        <v>38</v>
      </c>
      <c r="D6" s="52" t="s">
        <v>38</v>
      </c>
      <c r="E6" s="52" t="s">
        <v>59</v>
      </c>
      <c r="F6" s="53">
        <v>4201.57</v>
      </c>
    </row>
    <row r="7" spans="1:6" ht="19.5" customHeight="1">
      <c r="A7" s="42" t="s">
        <v>38</v>
      </c>
      <c r="B7" s="42" t="s">
        <v>38</v>
      </c>
      <c r="C7" s="42" t="s">
        <v>38</v>
      </c>
      <c r="D7" s="52" t="s">
        <v>38</v>
      </c>
      <c r="E7" s="52" t="s">
        <v>82</v>
      </c>
      <c r="F7" s="53">
        <v>4075.57</v>
      </c>
    </row>
    <row r="8" spans="1:6" ht="19.5" customHeight="1">
      <c r="A8" s="42" t="s">
        <v>38</v>
      </c>
      <c r="B8" s="42" t="s">
        <v>38</v>
      </c>
      <c r="C8" s="42" t="s">
        <v>38</v>
      </c>
      <c r="D8" s="52" t="s">
        <v>38</v>
      </c>
      <c r="E8" s="52" t="s">
        <v>83</v>
      </c>
      <c r="F8" s="53">
        <v>4075.57</v>
      </c>
    </row>
    <row r="9" spans="1:6" ht="19.5" customHeight="1">
      <c r="A9" s="42" t="s">
        <v>38</v>
      </c>
      <c r="B9" s="42" t="s">
        <v>38</v>
      </c>
      <c r="C9" s="42" t="s">
        <v>38</v>
      </c>
      <c r="D9" s="52" t="s">
        <v>38</v>
      </c>
      <c r="E9" s="52" t="s">
        <v>92</v>
      </c>
      <c r="F9" s="53">
        <v>30</v>
      </c>
    </row>
    <row r="10" spans="1:6" ht="19.5" customHeight="1">
      <c r="A10" s="42" t="s">
        <v>89</v>
      </c>
      <c r="B10" s="42" t="s">
        <v>90</v>
      </c>
      <c r="C10" s="42" t="s">
        <v>91</v>
      </c>
      <c r="D10" s="52" t="s">
        <v>87</v>
      </c>
      <c r="E10" s="52" t="s">
        <v>361</v>
      </c>
      <c r="F10" s="53">
        <v>15</v>
      </c>
    </row>
    <row r="11" spans="1:6" ht="19.5" customHeight="1">
      <c r="A11" s="42" t="s">
        <v>89</v>
      </c>
      <c r="B11" s="42" t="s">
        <v>90</v>
      </c>
      <c r="C11" s="42" t="s">
        <v>91</v>
      </c>
      <c r="D11" s="52" t="s">
        <v>87</v>
      </c>
      <c r="E11" s="52" t="s">
        <v>362</v>
      </c>
      <c r="F11" s="53">
        <v>15</v>
      </c>
    </row>
    <row r="12" spans="1:6" ht="19.5" customHeight="1">
      <c r="A12" s="42" t="s">
        <v>38</v>
      </c>
      <c r="B12" s="42" t="s">
        <v>38</v>
      </c>
      <c r="C12" s="42" t="s">
        <v>38</v>
      </c>
      <c r="D12" s="52" t="s">
        <v>38</v>
      </c>
      <c r="E12" s="52" t="s">
        <v>94</v>
      </c>
      <c r="F12" s="53">
        <v>600</v>
      </c>
    </row>
    <row r="13" spans="1:6" ht="19.5" customHeight="1">
      <c r="A13" s="42" t="s">
        <v>89</v>
      </c>
      <c r="B13" s="42" t="s">
        <v>93</v>
      </c>
      <c r="C13" s="42" t="s">
        <v>90</v>
      </c>
      <c r="D13" s="52" t="s">
        <v>87</v>
      </c>
      <c r="E13" s="52" t="s">
        <v>363</v>
      </c>
      <c r="F13" s="53">
        <v>200</v>
      </c>
    </row>
    <row r="14" spans="1:6" ht="19.5" customHeight="1">
      <c r="A14" s="42" t="s">
        <v>89</v>
      </c>
      <c r="B14" s="42" t="s">
        <v>93</v>
      </c>
      <c r="C14" s="42" t="s">
        <v>90</v>
      </c>
      <c r="D14" s="52" t="s">
        <v>87</v>
      </c>
      <c r="E14" s="52" t="s">
        <v>364</v>
      </c>
      <c r="F14" s="53">
        <v>400</v>
      </c>
    </row>
    <row r="15" spans="1:6" ht="19.5" customHeight="1">
      <c r="A15" s="42" t="s">
        <v>38</v>
      </c>
      <c r="B15" s="42" t="s">
        <v>38</v>
      </c>
      <c r="C15" s="42" t="s">
        <v>38</v>
      </c>
      <c r="D15" s="52" t="s">
        <v>38</v>
      </c>
      <c r="E15" s="52" t="s">
        <v>96</v>
      </c>
      <c r="F15" s="53">
        <v>20</v>
      </c>
    </row>
    <row r="16" spans="1:6" ht="19.5" customHeight="1">
      <c r="A16" s="42" t="s">
        <v>89</v>
      </c>
      <c r="B16" s="42" t="s">
        <v>95</v>
      </c>
      <c r="C16" s="42" t="s">
        <v>95</v>
      </c>
      <c r="D16" s="52" t="s">
        <v>87</v>
      </c>
      <c r="E16" s="52" t="s">
        <v>365</v>
      </c>
      <c r="F16" s="53">
        <v>10</v>
      </c>
    </row>
    <row r="17" spans="1:6" ht="19.5" customHeight="1">
      <c r="A17" s="42" t="s">
        <v>89</v>
      </c>
      <c r="B17" s="42" t="s">
        <v>95</v>
      </c>
      <c r="C17" s="42" t="s">
        <v>95</v>
      </c>
      <c r="D17" s="52" t="s">
        <v>87</v>
      </c>
      <c r="E17" s="52" t="s">
        <v>366</v>
      </c>
      <c r="F17" s="53">
        <v>10</v>
      </c>
    </row>
    <row r="18" spans="1:6" ht="19.5" customHeight="1">
      <c r="A18" s="42" t="s">
        <v>38</v>
      </c>
      <c r="B18" s="42" t="s">
        <v>38</v>
      </c>
      <c r="C18" s="42" t="s">
        <v>38</v>
      </c>
      <c r="D18" s="52" t="s">
        <v>38</v>
      </c>
      <c r="E18" s="52" t="s">
        <v>109</v>
      </c>
      <c r="F18" s="53">
        <v>3425.57</v>
      </c>
    </row>
    <row r="19" spans="1:6" ht="19.5" customHeight="1">
      <c r="A19" s="42" t="s">
        <v>106</v>
      </c>
      <c r="B19" s="42" t="s">
        <v>107</v>
      </c>
      <c r="C19" s="42" t="s">
        <v>90</v>
      </c>
      <c r="D19" s="52" t="s">
        <v>87</v>
      </c>
      <c r="E19" s="52" t="s">
        <v>367</v>
      </c>
      <c r="F19" s="53">
        <v>380</v>
      </c>
    </row>
    <row r="20" spans="1:6" ht="19.5" customHeight="1">
      <c r="A20" s="42" t="s">
        <v>106</v>
      </c>
      <c r="B20" s="42" t="s">
        <v>107</v>
      </c>
      <c r="C20" s="42" t="s">
        <v>90</v>
      </c>
      <c r="D20" s="52" t="s">
        <v>87</v>
      </c>
      <c r="E20" s="52" t="s">
        <v>368</v>
      </c>
      <c r="F20" s="53">
        <v>570</v>
      </c>
    </row>
    <row r="21" spans="1:6" ht="19.5" customHeight="1">
      <c r="A21" s="42" t="s">
        <v>106</v>
      </c>
      <c r="B21" s="42" t="s">
        <v>107</v>
      </c>
      <c r="C21" s="42" t="s">
        <v>90</v>
      </c>
      <c r="D21" s="52" t="s">
        <v>87</v>
      </c>
      <c r="E21" s="52" t="s">
        <v>369</v>
      </c>
      <c r="F21" s="53">
        <v>60</v>
      </c>
    </row>
    <row r="22" spans="1:6" ht="19.5" customHeight="1">
      <c r="A22" s="42" t="s">
        <v>106</v>
      </c>
      <c r="B22" s="42" t="s">
        <v>107</v>
      </c>
      <c r="C22" s="42" t="s">
        <v>90</v>
      </c>
      <c r="D22" s="52" t="s">
        <v>87</v>
      </c>
      <c r="E22" s="52" t="s">
        <v>370</v>
      </c>
      <c r="F22" s="53">
        <v>40</v>
      </c>
    </row>
    <row r="23" spans="1:6" ht="19.5" customHeight="1">
      <c r="A23" s="42" t="s">
        <v>106</v>
      </c>
      <c r="B23" s="42" t="s">
        <v>107</v>
      </c>
      <c r="C23" s="42" t="s">
        <v>90</v>
      </c>
      <c r="D23" s="52" t="s">
        <v>87</v>
      </c>
      <c r="E23" s="52" t="s">
        <v>371</v>
      </c>
      <c r="F23" s="53">
        <v>69</v>
      </c>
    </row>
    <row r="24" spans="1:6" ht="19.5" customHeight="1">
      <c r="A24" s="42" t="s">
        <v>106</v>
      </c>
      <c r="B24" s="42" t="s">
        <v>107</v>
      </c>
      <c r="C24" s="42" t="s">
        <v>90</v>
      </c>
      <c r="D24" s="52" t="s">
        <v>87</v>
      </c>
      <c r="E24" s="52" t="s">
        <v>372</v>
      </c>
      <c r="F24" s="53">
        <v>386.6</v>
      </c>
    </row>
    <row r="25" spans="1:6" ht="19.5" customHeight="1">
      <c r="A25" s="42" t="s">
        <v>106</v>
      </c>
      <c r="B25" s="42" t="s">
        <v>107</v>
      </c>
      <c r="C25" s="42" t="s">
        <v>90</v>
      </c>
      <c r="D25" s="52" t="s">
        <v>87</v>
      </c>
      <c r="E25" s="52" t="s">
        <v>373</v>
      </c>
      <c r="F25" s="53">
        <v>20</v>
      </c>
    </row>
    <row r="26" spans="1:6" ht="19.5" customHeight="1">
      <c r="A26" s="42" t="s">
        <v>106</v>
      </c>
      <c r="B26" s="42" t="s">
        <v>107</v>
      </c>
      <c r="C26" s="42" t="s">
        <v>90</v>
      </c>
      <c r="D26" s="52" t="s">
        <v>87</v>
      </c>
      <c r="E26" s="52" t="s">
        <v>374</v>
      </c>
      <c r="F26" s="53">
        <v>1327</v>
      </c>
    </row>
    <row r="27" spans="1:6" ht="19.5" customHeight="1">
      <c r="A27" s="42" t="s">
        <v>106</v>
      </c>
      <c r="B27" s="42" t="s">
        <v>107</v>
      </c>
      <c r="C27" s="42" t="s">
        <v>90</v>
      </c>
      <c r="D27" s="52" t="s">
        <v>87</v>
      </c>
      <c r="E27" s="52" t="s">
        <v>375</v>
      </c>
      <c r="F27" s="53">
        <v>92.6</v>
      </c>
    </row>
    <row r="28" spans="1:6" ht="19.5" customHeight="1">
      <c r="A28" s="42" t="s">
        <v>106</v>
      </c>
      <c r="B28" s="42" t="s">
        <v>107</v>
      </c>
      <c r="C28" s="42" t="s">
        <v>90</v>
      </c>
      <c r="D28" s="52" t="s">
        <v>87</v>
      </c>
      <c r="E28" s="52" t="s">
        <v>376</v>
      </c>
      <c r="F28" s="53">
        <v>262.37</v>
      </c>
    </row>
    <row r="29" spans="1:6" ht="19.5" customHeight="1">
      <c r="A29" s="42" t="s">
        <v>106</v>
      </c>
      <c r="B29" s="42" t="s">
        <v>107</v>
      </c>
      <c r="C29" s="42" t="s">
        <v>90</v>
      </c>
      <c r="D29" s="52" t="s">
        <v>87</v>
      </c>
      <c r="E29" s="52" t="s">
        <v>377</v>
      </c>
      <c r="F29" s="53">
        <v>140</v>
      </c>
    </row>
    <row r="30" spans="1:6" ht="19.5" customHeight="1">
      <c r="A30" s="42" t="s">
        <v>106</v>
      </c>
      <c r="B30" s="42" t="s">
        <v>107</v>
      </c>
      <c r="C30" s="42" t="s">
        <v>90</v>
      </c>
      <c r="D30" s="52" t="s">
        <v>87</v>
      </c>
      <c r="E30" s="52" t="s">
        <v>378</v>
      </c>
      <c r="F30" s="53">
        <v>78</v>
      </c>
    </row>
    <row r="31" spans="1:6" ht="19.5" customHeight="1">
      <c r="A31" s="42" t="s">
        <v>38</v>
      </c>
      <c r="B31" s="42" t="s">
        <v>38</v>
      </c>
      <c r="C31" s="42" t="s">
        <v>38</v>
      </c>
      <c r="D31" s="52" t="s">
        <v>38</v>
      </c>
      <c r="E31" s="52" t="s">
        <v>113</v>
      </c>
      <c r="F31" s="53">
        <v>126</v>
      </c>
    </row>
    <row r="32" spans="1:6" ht="19.5" customHeight="1">
      <c r="A32" s="42" t="s">
        <v>38</v>
      </c>
      <c r="B32" s="42" t="s">
        <v>38</v>
      </c>
      <c r="C32" s="42" t="s">
        <v>38</v>
      </c>
      <c r="D32" s="52" t="s">
        <v>38</v>
      </c>
      <c r="E32" s="52" t="s">
        <v>114</v>
      </c>
      <c r="F32" s="53">
        <v>126</v>
      </c>
    </row>
    <row r="33" spans="1:6" ht="19.5" customHeight="1">
      <c r="A33" s="42" t="s">
        <v>38</v>
      </c>
      <c r="B33" s="42" t="s">
        <v>38</v>
      </c>
      <c r="C33" s="42" t="s">
        <v>38</v>
      </c>
      <c r="D33" s="52" t="s">
        <v>38</v>
      </c>
      <c r="E33" s="52" t="s">
        <v>118</v>
      </c>
      <c r="F33" s="53">
        <v>126</v>
      </c>
    </row>
    <row r="34" spans="1:6" ht="19.5" customHeight="1">
      <c r="A34" s="42" t="s">
        <v>106</v>
      </c>
      <c r="B34" s="42" t="s">
        <v>107</v>
      </c>
      <c r="C34" s="42" t="s">
        <v>86</v>
      </c>
      <c r="D34" s="52" t="s">
        <v>115</v>
      </c>
      <c r="E34" s="52" t="s">
        <v>344</v>
      </c>
      <c r="F34" s="53">
        <v>126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Circle</cp:lastModifiedBy>
  <dcterms:created xsi:type="dcterms:W3CDTF">2021-03-03T01:15:39Z</dcterms:created>
  <dcterms:modified xsi:type="dcterms:W3CDTF">2022-07-19T06:49:49Z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4202F1777BF24E6AA3D3946529FDD1FB</vt:lpwstr>
  </property>
</Properties>
</file>