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<sst xmlns="http://schemas.openxmlformats.org/spreadsheetml/2006/main" count="2902" uniqueCount="475">
  <si>
    <t>四川省商务厅</t>
  </si>
  <si>
    <t>2021年部门预算</t>
  </si>
  <si>
    <t>报送日期：2021年3月8日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</si>
  <si>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</si>
  <si>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</si>
  <si>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</si>
  <si>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</si>
  <si>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</si>
  <si>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</si>
  <si>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</si>
  <si>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</si>
  <si>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</si>
  <si>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</si>
  <si>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</si>
  <si>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</si>
  <si>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</si>
  <si>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</si>
  <si>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</si>
  <si>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</si>
  <si>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</si>
  <si>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</si>
  <si>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</si>
  <si>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</si>
  <si>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</si>
  <si>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</si>
  <si>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</si>
  <si>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</si>
  <si>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</si>
  <si>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</si>
  <si>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</si>
  <si>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</si>
  <si>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</si>
  <si>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</si>
  <si>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</si>
  <si>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</si>
  <si>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</si>
  <si>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</si>
  <si>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</si>
  <si>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</si>
  <si>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</si>
  <si>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</si>
  <si>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</si>
  <si>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</si>
  <si>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</si>
  <si>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</si>
  <si>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</si>
  <si>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</si>
  <si>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</si>
  <si>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</si>
  <si>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</si>
  <si>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</si>
  <si>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</si>
  <si>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</si>
  <si>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</si>
  <si>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</si>
  <si>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</si>
  <si>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</si>
  <si>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</si>
  <si>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</si>
  <si>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</si>
  <si>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</si>
  <si>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</si>
  <si>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</si>
  <si>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</si>
  <si>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</si>
  <si>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</si>
  <si>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</si>
  <si>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</si>
  <si>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</si>
  <si>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</si>
  <si>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</si>
  <si>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</si>
  <si>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</si>
  <si>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</si>
  <si>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</si>
  <si>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</si>
  <si>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</si>
  <si>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</si>
  <si>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</si>
  <si>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</si>
  <si>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</si>
  <si>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</si>
  <si>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</si>
  <si>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四川省商务厅机关</t>
  </si>
  <si>
    <t>201</t>
  </si>
  <si>
    <t>13</t>
  </si>
  <si>
    <t>01</t>
  </si>
  <si>
    <t>322301</t>
  </si>
  <si>
    <t xml:space="preserve">    行政运行</t>
  </si>
  <si>
    <t>02</t>
  </si>
  <si>
    <t xml:space="preserve">    一般行政管理事务</t>
  </si>
  <si>
    <t>99</t>
  </si>
  <si>
    <t xml:space="preserve">    其他商贸事务支出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</si>
  <si>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</si>
  <si>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</si>
  <si>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</si>
  <si>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</si>
  <si>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</si>
  <si>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</si>
  <si>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</si>
  <si>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</si>
  <si>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</si>
  <si>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</si>
  <si>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</si>
  <si>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</si>
  <si>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</si>
  <si>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216</t>
  </si>
  <si>
    <t xml:space="preserve">    其他商业流通事务支出</t>
  </si>
  <si>
    <t>06</t>
  </si>
  <si>
    <t xml:space="preserve">    其他涉外发展服务支出</t>
  </si>
  <si>
    <t xml:space="preserve">    其他商业服务业等支出</t>
  </si>
  <si>
    <t>221</t>
  </si>
  <si>
    <t xml:space="preserve">    住房公积金</t>
  </si>
  <si>
    <t xml:space="preserve">    购房补贴</t>
  </si>
  <si>
    <t>机关服务中心</t>
  </si>
  <si>
    <t xml:space="preserve">  四川省商务厅机关服务中心</t>
  </si>
  <si>
    <t>322601</t>
  </si>
  <si>
    <t xml:space="preserve">    机关服务</t>
  </si>
  <si>
    <t xml:space="preserve">    事业单位医疗</t>
  </si>
  <si>
    <t>机关事业单位（不在蓉）</t>
  </si>
  <si>
    <t xml:space="preserve">  四川省商务厅信息中心</t>
  </si>
  <si>
    <t>50</t>
  </si>
  <si>
    <t>322602</t>
  </si>
  <si>
    <t xml:space="preserve">    事业运行</t>
  </si>
  <si>
    <t xml:space="preserve">    机关事业单位职业年金缴费支出</t>
  </si>
  <si>
    <t>职业技术学院（在蓉）</t>
  </si>
  <si>
    <t xml:space="preserve">  四川商务职业学院</t>
  </si>
  <si>
    <t>322901</t>
  </si>
  <si>
    <t xml:space="preserve">    高等职业教育</t>
  </si>
  <si>
    <t>中等专业学校（在蓉）</t>
  </si>
  <si>
    <t xml:space="preserve">  四川省商务学校</t>
  </si>
  <si>
    <t>322908</t>
  </si>
  <si>
    <t xml:space="preserve">    中等职业教育</t>
  </si>
  <si>
    <t xml:space="preserve">    事业单位离退休</t>
  </si>
  <si>
    <t>全额事业单位（在蓉）</t>
  </si>
  <si>
    <t xml:space="preserve">  四川省商务发展事务中心</t>
  </si>
  <si>
    <t>322905</t>
  </si>
  <si>
    <t xml:space="preserve">  四川省国际经济贸易研究所</t>
  </si>
  <si>
    <t>206</t>
  </si>
  <si>
    <t>322970</t>
  </si>
  <si>
    <t xml:space="preserve">    机构运行</t>
  </si>
  <si>
    <t xml:space="preserve">    社会公益研究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</si>
  <si>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</si>
  <si>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</si>
  <si>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</si>
  <si>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</si>
  <si>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</si>
  <si>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</si>
  <si>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</si>
  <si>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</si>
  <si>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</si>
  <si>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</si>
  <si>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</si>
  <si>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</si>
  <si>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</si>
  <si>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</si>
  <si>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</si>
  <si>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</si>
  <si>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</si>
  <si>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</si>
  <si>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</si>
  <si>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</si>
  <si>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</si>
  <si>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</si>
  <si>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</si>
  <si>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</si>
  <si>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</si>
  <si>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</si>
  <si>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</si>
  <si>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</si>
  <si>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</si>
  <si>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</si>
  <si>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</si>
  <si>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</si>
  <si>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</si>
  <si>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</si>
  <si>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</si>
  <si>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</si>
  <si>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</si>
  <si>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</si>
  <si>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</si>
  <si>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</si>
  <si>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</si>
  <si>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</si>
  <si>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</si>
  <si>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</si>
  <si>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</si>
  <si>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</si>
  <si>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</si>
  <si>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</si>
  <si>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</si>
  <si>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</si>
  <si>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</si>
  <si>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</si>
  <si>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</si>
  <si>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</si>
  <si>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</si>
  <si>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</si>
  <si>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</si>
  <si>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</si>
  <si>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</si>
  <si>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</si>
  <si>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</si>
  <si>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</si>
  <si>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</si>
  <si>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</si>
  <si>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</si>
  <si>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</si>
  <si>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</si>
  <si>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</si>
  <si>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</si>
  <si>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</si>
  <si>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</si>
  <si>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</si>
  <si>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</si>
  <si>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</si>
  <si>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</si>
  <si>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</si>
  <si>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</si>
  <si>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</si>
  <si>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</si>
  <si>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</si>
  <si>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</si>
  <si>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</si>
  <si>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</si>
  <si>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</si>
  <si>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</si>
  <si>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</si>
  <si>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</si>
  <si>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</si>
  <si>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</si>
  <si>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</si>
  <si>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</si>
  <si>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</si>
  <si>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</si>
  <si>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</si>
  <si>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</si>
  <si>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</si>
  <si>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</si>
  <si>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  助学金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</si>
  <si>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</si>
  <si>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</si>
  <si>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</si>
  <si>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</si>
  <si>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</si>
  <si>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</si>
  <si>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</si>
  <si>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</si>
  <si>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</si>
  <si>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</si>
  <si>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</si>
  <si>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</si>
  <si>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</si>
  <si>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</si>
  <si>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</si>
  <si>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</si>
  <si>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</si>
  <si>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</si>
  <si>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</si>
  <si>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</si>
  <si>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</si>
  <si>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</si>
  <si>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</si>
  <si>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</si>
  <si>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</si>
  <si>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</si>
  <si>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</si>
  <si>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</si>
  <si>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</si>
  <si>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</si>
  <si>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</si>
  <si>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</si>
  <si>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</si>
  <si>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</si>
  <si>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</si>
  <si>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</si>
  <si>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</si>
  <si>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</si>
  <si>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</si>
  <si>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</si>
  <si>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</si>
  <si>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</si>
  <si>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</si>
  <si>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</si>
  <si>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</si>
  <si>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</si>
  <si>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</si>
  <si>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</si>
  <si>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</si>
  <si>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</si>
  <si>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</si>
  <si>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</si>
  <si>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</si>
  <si>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</si>
  <si>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</si>
  <si>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</si>
  <si>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</si>
  <si>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</si>
  <si>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</si>
  <si>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</si>
  <si>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</si>
  <si>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</si>
  <si>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</si>
  <si>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</si>
  <si>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</si>
  <si>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</si>
  <si>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</si>
  <si>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</si>
  <si>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</si>
  <si>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</si>
  <si>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</si>
  <si>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</si>
  <si>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</si>
  <si>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</si>
  <si>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</si>
  <si>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</si>
  <si>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</si>
  <si>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</si>
  <si>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</si>
  <si>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</si>
  <si>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</si>
  <si>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</si>
  <si>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</si>
  <si>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</si>
  <si>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</si>
  <si>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</si>
  <si>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</si>
  <si>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</si>
  <si>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</si>
  <si>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</si>
  <si>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</si>
  <si>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</si>
  <si>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</si>
  <si>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</si>
  <si>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</si>
  <si>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</si>
  <si>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</si>
  <si>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>教育支出</t>
  </si>
  <si>
    <t xml:space="preserve">  职业教育</t>
  </si>
  <si>
    <t xml:space="preserve">  进修及培训</t>
  </si>
  <si>
    <t>科学技术支出</t>
  </si>
  <si>
    <t xml:space="preserve">  应用研究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</si>
  <si>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</si>
  <si>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</si>
  <si>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</si>
  <si>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</si>
  <si>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</si>
  <si>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</si>
  <si>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</si>
  <si>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</si>
  <si>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</si>
  <si>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</si>
  <si>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</si>
  <si>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</si>
  <si>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</si>
  <si>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</si>
  <si>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</si>
  <si>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</si>
  <si>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</si>
  <si>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</si>
  <si>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</si>
  <si>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</si>
  <si>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</si>
  <si>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</si>
  <si>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</si>
  <si>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</si>
  <si>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</si>
  <si>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</si>
  <si>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</si>
  <si>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</si>
  <si>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</si>
  <si>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</si>
  <si>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</si>
  <si>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</si>
  <si>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</si>
  <si>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</si>
  <si>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</si>
  <si>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</si>
  <si>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</si>
  <si>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</si>
  <si>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</si>
  <si>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</si>
  <si>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</si>
  <si>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</si>
  <si>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</si>
  <si>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</si>
  <si>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</si>
  <si>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</si>
  <si>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</si>
  <si>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</si>
  <si>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绩效工资</t>
  </si>
  <si>
    <t>12</t>
  </si>
  <si>
    <t xml:space="preserve">      其他社会保障缴费</t>
  </si>
  <si>
    <t xml:space="preserve">      咨询费</t>
  </si>
  <si>
    <t xml:space="preserve">      职业年金缴费</t>
  </si>
  <si>
    <t xml:space="preserve">      印刷费</t>
  </si>
  <si>
    <t>04</t>
  </si>
  <si>
    <t xml:space="preserve">      手续费</t>
  </si>
  <si>
    <t>14</t>
  </si>
  <si>
    <t xml:space="preserve">      租赁费</t>
  </si>
  <si>
    <t>27</t>
  </si>
  <si>
    <t xml:space="preserve">      抚恤金</t>
  </si>
  <si>
    <t>表3-2</t>
  </si>
  <si>
    <t>一般公共预算项目支出预算表</t>
  </si>
  <si>
    <t>单位名称（项目）</t>
  </si>
  <si>
    <t xml:space="preserve">      设备购置费</t>
  </si>
  <si>
    <t xml:space="preserve">      省纪委驻省商务厅纪检组专项工作经费</t>
  </si>
  <si>
    <t xml:space="preserve">      信创项目</t>
  </si>
  <si>
    <t xml:space="preserve">      信息化建设及运行维护经费</t>
  </si>
  <si>
    <t xml:space="preserve">      应急机动经费</t>
  </si>
  <si>
    <t xml:space="preserve">      志编及研究工作经费</t>
  </si>
  <si>
    <t xml:space="preserve">      国际通讯及外宣费</t>
  </si>
  <si>
    <t xml:space="preserve">      国内外经贸活动专项经费</t>
  </si>
  <si>
    <t xml:space="preserve">      商务促进开放型经济发展资金</t>
  </si>
  <si>
    <t xml:space="preserve">      商务事业运行补助经费</t>
  </si>
  <si>
    <t xml:space="preserve">      审计服务费</t>
  </si>
  <si>
    <t xml:space="preserve">      四川省城乡公共信息监测系统运行维护服务</t>
  </si>
  <si>
    <t xml:space="preserve">      四川省驻德国商务代表专项经费</t>
  </si>
  <si>
    <t xml:space="preserve">      退休人员健康体检费补助</t>
  </si>
  <si>
    <t xml:space="preserve">      信创项目·</t>
  </si>
  <si>
    <t xml:space="preserve">      继续实施项目-外贸大楼维修改造项目</t>
  </si>
  <si>
    <t xml:space="preserve">      清偿欠款</t>
  </si>
  <si>
    <t xml:space="preserve">      办公设备购置</t>
  </si>
  <si>
    <t xml:space="preserve">      信息化运维</t>
  </si>
  <si>
    <t xml:space="preserve">      1+x证书考试费</t>
  </si>
  <si>
    <t xml:space="preserve">      2021年学生资助经费</t>
  </si>
  <si>
    <t xml:space="preserve">      财务会计全真模拟实训软件</t>
  </si>
  <si>
    <t xml:space="preserve">      扶贫经费</t>
  </si>
  <si>
    <t xml:space="preserve">      高压线入地工程</t>
  </si>
  <si>
    <t xml:space="preserve">      公务用车购置</t>
  </si>
  <si>
    <t xml:space="preserve">      教育教学成本（教学及科研类）</t>
  </si>
  <si>
    <t xml:space="preserve">      教育教学成本（教学宣传及资料印刷费）</t>
  </si>
  <si>
    <t xml:space="preserve">      教育教学成本（聘用人员经费）</t>
  </si>
  <si>
    <t xml:space="preserve">      教育教学成本（学生费用）</t>
  </si>
  <si>
    <t xml:space="preserve">      教育教学成本（学生管理成本）</t>
  </si>
  <si>
    <t xml:space="preserve">      教育教学成本（招生就业经费）</t>
  </si>
  <si>
    <t xml:space="preserve">      教育教学成本（职工伙食费）</t>
  </si>
  <si>
    <t xml:space="preserve">      课程拍摄服务</t>
  </si>
  <si>
    <t xml:space="preserve">      两校区评估</t>
  </si>
  <si>
    <t xml:space="preserve">      设备购置经费</t>
  </si>
  <si>
    <t xml:space="preserve">      深度贫困县人才振兴工程</t>
  </si>
  <si>
    <t xml:space="preserve">      图书馆电子资源,报刊及期刊装订</t>
  </si>
  <si>
    <t xml:space="preserve">      现代职业教育质量提升计划</t>
  </si>
  <si>
    <t xml:space="preserve">      校企合作专业共建费用</t>
  </si>
  <si>
    <t xml:space="preserve">      新校区设计费</t>
  </si>
  <si>
    <t xml:space="preserve">      信息中心运维费用</t>
  </si>
  <si>
    <t xml:space="preserve">      专业建设经费</t>
  </si>
  <si>
    <t xml:space="preserve">      省商务校产教融合专项资金</t>
  </si>
  <si>
    <t xml:space="preserve">      省商务校运转专项经费</t>
  </si>
  <si>
    <t xml:space="preserve">      专业特聘教师</t>
  </si>
  <si>
    <t xml:space="preserve">      会展促进项目</t>
  </si>
  <si>
    <t xml:space="preserve">      绩效考核工作经费</t>
  </si>
  <si>
    <t xml:space="preserve">      其他交通费</t>
  </si>
  <si>
    <t xml:space="preserve">      日常运维费</t>
  </si>
  <si>
    <t xml:space="preserve">      商务培训项目</t>
  </si>
  <si>
    <t xml:space="preserve">      四川省外派劳务援助中心工作经费</t>
  </si>
  <si>
    <t xml:space="preserve">      体检费</t>
  </si>
  <si>
    <t xml:space="preserve">      信息化建设及运行维护费</t>
  </si>
  <si>
    <t xml:space="preserve">      业务经费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</si>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</sst>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1" applyNumberFormat="0" applyAlignment="0" applyProtection="0"/>
    <xf numFmtId="0" fontId="24" fillId="33" borderId="1" applyNumberFormat="0" applyAlignment="0" applyProtection="0"/>
    <xf numFmtId="0" fontId="27" fillId="34" borderId="2" applyNumberFormat="0" applyAlignment="0" applyProtection="0"/>
    <xf numFmtId="0" fontId="27" fillId="34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3"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81" fontId="4" fillId="0" borderId="22" xfId="0" applyNumberFormat="1" applyFont="1" applyFill="1" applyBorder="1" applyAlignment="1" applyProtection="1">
      <alignment vertical="center" wrapText="1"/>
      <protection/>
    </xf>
    <xf numFmtId="181" fontId="4" fillId="0" borderId="2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1" fontId="4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81" fontId="4" fillId="0" borderId="27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left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1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4" fillId="0" borderId="21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 applyProtection="1">
      <alignment vertical="center" wrapText="1"/>
      <protection/>
    </xf>
    <xf numFmtId="0" fontId="4" fillId="0" borderId="33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181" fontId="3" fillId="0" borderId="35" xfId="0" applyNumberFormat="1" applyFont="1" applyFill="1" applyBorder="1" applyAlignment="1" applyProtection="1">
      <alignment vertical="center" wrapText="1"/>
      <protection/>
    </xf>
    <xf numFmtId="0" fontId="4" fillId="0" borderId="35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horizontal="center" vertical="center"/>
    </xf>
    <xf numFmtId="181" fontId="3" fillId="0" borderId="35" xfId="0" applyNumberFormat="1" applyFont="1" applyFill="1" applyBorder="1" applyAlignment="1">
      <alignment vertical="center" wrapText="1"/>
    </xf>
    <xf numFmtId="181" fontId="3" fillId="0" borderId="3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181" fontId="3" fillId="0" borderId="20" xfId="0" applyNumberFormat="1" applyFont="1" applyFill="1" applyBorder="1" applyAlignment="1" applyProtection="1">
      <alignment vertical="center" wrapText="1"/>
      <protection/>
    </xf>
    <xf numFmtId="181" fontId="3" fillId="0" borderId="33" xfId="0" applyNumberFormat="1" applyFont="1" applyFill="1" applyBorder="1" applyAlignment="1" applyProtection="1">
      <alignment vertical="center" wrapText="1"/>
      <protection/>
    </xf>
    <xf numFmtId="181" fontId="3" fillId="0" borderId="34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181" fontId="3" fillId="0" borderId="3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4" fontId="3" fillId="0" borderId="30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181" fontId="3" fillId="0" borderId="30" xfId="0" applyNumberFormat="1" applyFont="1" applyFill="1" applyBorder="1" applyAlignment="1">
      <alignment horizontal="right" vertical="center" wrapText="1"/>
    </xf>
    <xf numFmtId="181" fontId="3" fillId="0" borderId="30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181" fontId="3" fillId="0" borderId="22" xfId="0" applyNumberFormat="1" applyFont="1" applyFill="1" applyBorder="1" applyAlignment="1">
      <alignment horizontal="right" vertical="center" wrapText="1"/>
    </xf>
    <xf numFmtId="181" fontId="3" fillId="0" borderId="2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182" fontId="4" fillId="0" borderId="22" xfId="0" applyNumberFormat="1" applyFont="1" applyFill="1" applyBorder="1" applyAlignment="1" applyProtection="1">
      <alignment horizontal="center" vertical="center" wrapText="1"/>
      <protection/>
    </xf>
    <xf numFmtId="182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D6" sqref="D6"/>
    </sheetView>
  </sheetViews>
  <sheetFormatPr defaultColWidth="9.33203125" defaultRowHeight="11.25"/>
  <cols>
    <col min="1" max="1" width="163.83203125" style="0" customWidth="1"/>
  </cols>
  <sheetData>
    <row r="1" ht="15">
      <c r="A1" s="93"/>
    </row>
    <row r="3" ht="63.75" customHeight="1">
      <c r="A3" s="94" t="s">
        <v>0</v>
      </c>
    </row>
    <row r="4" ht="107.25" customHeight="1">
      <c r="A4" s="95" t="s">
        <v>1</v>
      </c>
    </row>
    <row r="5" ht="409.5" customHeight="1" hidden="1">
      <c r="A5" s="96"/>
    </row>
    <row r="6" ht="21.75">
      <c r="A6" s="97"/>
    </row>
    <row r="7" ht="57" customHeight="1">
      <c r="A7" s="97"/>
    </row>
    <row r="8" ht="78" customHeight="1"/>
    <row r="9" ht="82.5" customHeight="1">
      <c r="A9" s="9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F19" sqref="F19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22"/>
      <c r="F1" s="17"/>
      <c r="G1" s="17"/>
      <c r="H1" s="11" t="s">
        <v>459</v>
      </c>
    </row>
    <row r="2" spans="1:8" ht="25.5" customHeight="1">
      <c r="A2" s="99" t="s">
        <v>460</v>
      </c>
      <c r="B2" s="99"/>
      <c r="C2" s="99"/>
      <c r="D2" s="99"/>
      <c r="E2" s="99"/>
      <c r="F2" s="99"/>
      <c r="G2" s="99"/>
      <c r="H2" s="99"/>
    </row>
    <row r="3" spans="1:8" ht="19.5" customHeight="1">
      <c r="A3" s="18" t="s">
        <v>0</v>
      </c>
      <c r="B3" s="19"/>
      <c r="C3" s="19"/>
      <c r="D3" s="19"/>
      <c r="E3" s="19"/>
      <c r="F3" s="19"/>
      <c r="G3" s="19"/>
      <c r="H3" s="11" t="s">
        <v>5</v>
      </c>
    </row>
    <row r="4" spans="1:8" ht="19.5" customHeight="1">
      <c r="A4" s="147" t="s">
        <v>461</v>
      </c>
      <c r="B4" s="147" t="s">
        <v>462</v>
      </c>
      <c r="C4" s="114" t="s">
        <v>463</v>
      </c>
      <c r="D4" s="114"/>
      <c r="E4" s="115"/>
      <c r="F4" s="115"/>
      <c r="G4" s="115"/>
      <c r="H4" s="114"/>
    </row>
    <row r="5" spans="1:8" ht="19.5" customHeight="1">
      <c r="A5" s="147"/>
      <c r="B5" s="147"/>
      <c r="C5" s="141" t="s">
        <v>59</v>
      </c>
      <c r="D5" s="111" t="s">
        <v>276</v>
      </c>
      <c r="E5" s="133" t="s">
        <v>464</v>
      </c>
      <c r="F5" s="150"/>
      <c r="G5" s="134"/>
      <c r="H5" s="156" t="s">
        <v>281</v>
      </c>
    </row>
    <row r="6" spans="1:8" ht="33.75" customHeight="1">
      <c r="A6" s="110"/>
      <c r="B6" s="110"/>
      <c r="C6" s="155"/>
      <c r="D6" s="113"/>
      <c r="E6" s="23" t="s">
        <v>74</v>
      </c>
      <c r="F6" s="24" t="s">
        <v>465</v>
      </c>
      <c r="G6" s="25" t="s">
        <v>466</v>
      </c>
      <c r="H6" s="149"/>
    </row>
    <row r="7" spans="1:8" ht="19.5" customHeight="1">
      <c r="A7" s="8" t="s">
        <v>38</v>
      </c>
      <c r="B7" s="20" t="s">
        <v>59</v>
      </c>
      <c r="C7" s="16">
        <f aca="true" t="shared" si="0" ref="C7:C19">SUM(D7,F7:H7)</f>
        <v>157.36</v>
      </c>
      <c r="D7" s="21">
        <v>0</v>
      </c>
      <c r="E7" s="21">
        <f aca="true" t="shared" si="1" ref="E7:E19">SUM(F7:G7)</f>
        <v>110.86</v>
      </c>
      <c r="F7" s="21">
        <v>18</v>
      </c>
      <c r="G7" s="15">
        <v>92.86</v>
      </c>
      <c r="H7" s="26">
        <v>46.5</v>
      </c>
    </row>
    <row r="8" spans="1:8" ht="19.5" customHeight="1">
      <c r="A8" s="8" t="s">
        <v>38</v>
      </c>
      <c r="B8" s="20" t="s">
        <v>82</v>
      </c>
      <c r="C8" s="16">
        <f t="shared" si="0"/>
        <v>121.4</v>
      </c>
      <c r="D8" s="21">
        <v>0</v>
      </c>
      <c r="E8" s="21">
        <f t="shared" si="1"/>
        <v>76.4</v>
      </c>
      <c r="F8" s="21">
        <v>0</v>
      </c>
      <c r="G8" s="15">
        <v>76.4</v>
      </c>
      <c r="H8" s="26">
        <v>45</v>
      </c>
    </row>
    <row r="9" spans="1:8" ht="19.5" customHeight="1">
      <c r="A9" s="8" t="s">
        <v>87</v>
      </c>
      <c r="B9" s="20" t="s">
        <v>83</v>
      </c>
      <c r="C9" s="16">
        <f t="shared" si="0"/>
        <v>121.4</v>
      </c>
      <c r="D9" s="21">
        <v>0</v>
      </c>
      <c r="E9" s="21">
        <f t="shared" si="1"/>
        <v>76.4</v>
      </c>
      <c r="F9" s="21">
        <v>0</v>
      </c>
      <c r="G9" s="15">
        <v>76.4</v>
      </c>
      <c r="H9" s="26">
        <v>45</v>
      </c>
    </row>
    <row r="10" spans="1:8" ht="19.5" customHeight="1">
      <c r="A10" s="8" t="s">
        <v>38</v>
      </c>
      <c r="B10" s="20" t="s">
        <v>114</v>
      </c>
      <c r="C10" s="16">
        <f t="shared" si="0"/>
        <v>1.8599999999999999</v>
      </c>
      <c r="D10" s="21">
        <v>0</v>
      </c>
      <c r="E10" s="21">
        <f t="shared" si="1"/>
        <v>1.46</v>
      </c>
      <c r="F10" s="21">
        <v>0</v>
      </c>
      <c r="G10" s="15">
        <v>1.46</v>
      </c>
      <c r="H10" s="26">
        <v>0.4</v>
      </c>
    </row>
    <row r="11" spans="1:8" ht="19.5" customHeight="1">
      <c r="A11" s="8" t="s">
        <v>116</v>
      </c>
      <c r="B11" s="20" t="s">
        <v>115</v>
      </c>
      <c r="C11" s="16">
        <f t="shared" si="0"/>
        <v>1.8599999999999999</v>
      </c>
      <c r="D11" s="21">
        <v>0</v>
      </c>
      <c r="E11" s="21">
        <f t="shared" si="1"/>
        <v>1.46</v>
      </c>
      <c r="F11" s="21">
        <v>0</v>
      </c>
      <c r="G11" s="15">
        <v>1.46</v>
      </c>
      <c r="H11" s="26">
        <v>0.4</v>
      </c>
    </row>
    <row r="12" spans="1:8" ht="19.5" customHeight="1">
      <c r="A12" s="8" t="s">
        <v>38</v>
      </c>
      <c r="B12" s="20" t="s">
        <v>119</v>
      </c>
      <c r="C12" s="16">
        <f t="shared" si="0"/>
        <v>0.3</v>
      </c>
      <c r="D12" s="21">
        <v>0</v>
      </c>
      <c r="E12" s="21">
        <f t="shared" si="1"/>
        <v>0</v>
      </c>
      <c r="F12" s="21">
        <v>0</v>
      </c>
      <c r="G12" s="15">
        <v>0</v>
      </c>
      <c r="H12" s="26">
        <v>0.3</v>
      </c>
    </row>
    <row r="13" spans="1:8" ht="19.5" customHeight="1">
      <c r="A13" s="8" t="s">
        <v>122</v>
      </c>
      <c r="B13" s="20" t="s">
        <v>120</v>
      </c>
      <c r="C13" s="16">
        <f t="shared" si="0"/>
        <v>0.3</v>
      </c>
      <c r="D13" s="21">
        <v>0</v>
      </c>
      <c r="E13" s="21">
        <f t="shared" si="1"/>
        <v>0</v>
      </c>
      <c r="F13" s="21">
        <v>0</v>
      </c>
      <c r="G13" s="15">
        <v>0</v>
      </c>
      <c r="H13" s="26">
        <v>0.3</v>
      </c>
    </row>
    <row r="14" spans="1:8" ht="19.5" customHeight="1">
      <c r="A14" s="8" t="s">
        <v>38</v>
      </c>
      <c r="B14" s="20" t="s">
        <v>125</v>
      </c>
      <c r="C14" s="16">
        <f t="shared" si="0"/>
        <v>18</v>
      </c>
      <c r="D14" s="21">
        <v>0</v>
      </c>
      <c r="E14" s="21">
        <f t="shared" si="1"/>
        <v>18</v>
      </c>
      <c r="F14" s="21">
        <v>18</v>
      </c>
      <c r="G14" s="15">
        <v>0</v>
      </c>
      <c r="H14" s="26">
        <v>0</v>
      </c>
    </row>
    <row r="15" spans="1:8" ht="19.5" customHeight="1">
      <c r="A15" s="8" t="s">
        <v>127</v>
      </c>
      <c r="B15" s="20" t="s">
        <v>126</v>
      </c>
      <c r="C15" s="16">
        <f t="shared" si="0"/>
        <v>18</v>
      </c>
      <c r="D15" s="21">
        <v>0</v>
      </c>
      <c r="E15" s="21">
        <f t="shared" si="1"/>
        <v>18</v>
      </c>
      <c r="F15" s="21">
        <v>18</v>
      </c>
      <c r="G15" s="15">
        <v>0</v>
      </c>
      <c r="H15" s="26">
        <v>0</v>
      </c>
    </row>
    <row r="16" spans="1:8" ht="19.5" customHeight="1">
      <c r="A16" s="8" t="s">
        <v>38</v>
      </c>
      <c r="B16" s="20" t="s">
        <v>129</v>
      </c>
      <c r="C16" s="16">
        <f t="shared" si="0"/>
        <v>15.5</v>
      </c>
      <c r="D16" s="21">
        <v>0</v>
      </c>
      <c r="E16" s="21">
        <f t="shared" si="1"/>
        <v>15</v>
      </c>
      <c r="F16" s="21">
        <v>0</v>
      </c>
      <c r="G16" s="15">
        <v>15</v>
      </c>
      <c r="H16" s="26">
        <v>0.5</v>
      </c>
    </row>
    <row r="17" spans="1:8" ht="19.5" customHeight="1">
      <c r="A17" s="8" t="s">
        <v>131</v>
      </c>
      <c r="B17" s="20" t="s">
        <v>130</v>
      </c>
      <c r="C17" s="16">
        <f t="shared" si="0"/>
        <v>15.5</v>
      </c>
      <c r="D17" s="21">
        <v>0</v>
      </c>
      <c r="E17" s="21">
        <f t="shared" si="1"/>
        <v>15</v>
      </c>
      <c r="F17" s="21">
        <v>0</v>
      </c>
      <c r="G17" s="15">
        <v>15</v>
      </c>
      <c r="H17" s="26">
        <v>0.5</v>
      </c>
    </row>
    <row r="18" spans="1:8" ht="19.5" customHeight="1">
      <c r="A18" s="8" t="s">
        <v>38</v>
      </c>
      <c r="B18" s="20" t="s">
        <v>134</v>
      </c>
      <c r="C18" s="16">
        <f t="shared" si="0"/>
        <v>0.3</v>
      </c>
      <c r="D18" s="21">
        <v>0</v>
      </c>
      <c r="E18" s="21">
        <f t="shared" si="1"/>
        <v>0</v>
      </c>
      <c r="F18" s="21">
        <v>0</v>
      </c>
      <c r="G18" s="15">
        <v>0</v>
      </c>
      <c r="H18" s="26">
        <v>0.3</v>
      </c>
    </row>
    <row r="19" spans="1:8" ht="19.5" customHeight="1">
      <c r="A19" s="8" t="s">
        <v>139</v>
      </c>
      <c r="B19" s="20" t="s">
        <v>137</v>
      </c>
      <c r="C19" s="16">
        <f t="shared" si="0"/>
        <v>0.3</v>
      </c>
      <c r="D19" s="21">
        <v>0</v>
      </c>
      <c r="E19" s="21">
        <f t="shared" si="1"/>
        <v>0</v>
      </c>
      <c r="F19" s="21">
        <v>0</v>
      </c>
      <c r="G19" s="15">
        <v>0</v>
      </c>
      <c r="H19" s="26">
        <v>0.3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9" t="s">
        <v>467</v>
      </c>
    </row>
    <row r="2" spans="1:8" ht="19.5" customHeight="1">
      <c r="A2" s="99" t="s">
        <v>468</v>
      </c>
      <c r="B2" s="99"/>
      <c r="C2" s="99"/>
      <c r="D2" s="99"/>
      <c r="E2" s="99"/>
      <c r="F2" s="99"/>
      <c r="G2" s="99"/>
      <c r="H2" s="99"/>
    </row>
    <row r="3" spans="1:8" ht="19.5" customHeight="1">
      <c r="A3" s="3" t="s">
        <v>0</v>
      </c>
      <c r="B3" s="4"/>
      <c r="C3" s="4"/>
      <c r="D3" s="4"/>
      <c r="E3" s="4"/>
      <c r="F3" s="10"/>
      <c r="G3" s="10"/>
      <c r="H3" s="11" t="s">
        <v>5</v>
      </c>
    </row>
    <row r="4" spans="1:8" ht="19.5" customHeight="1">
      <c r="A4" s="102" t="s">
        <v>58</v>
      </c>
      <c r="B4" s="103"/>
      <c r="C4" s="103"/>
      <c r="D4" s="103"/>
      <c r="E4" s="104"/>
      <c r="F4" s="157" t="s">
        <v>469</v>
      </c>
      <c r="G4" s="114"/>
      <c r="H4" s="114"/>
    </row>
    <row r="5" spans="1:8" ht="19.5" customHeight="1">
      <c r="A5" s="102" t="s">
        <v>69</v>
      </c>
      <c r="B5" s="103"/>
      <c r="C5" s="104"/>
      <c r="D5" s="158" t="s">
        <v>70</v>
      </c>
      <c r="E5" s="111" t="s">
        <v>148</v>
      </c>
      <c r="F5" s="105" t="s">
        <v>59</v>
      </c>
      <c r="G5" s="105" t="s">
        <v>144</v>
      </c>
      <c r="H5" s="114" t="s">
        <v>145</v>
      </c>
    </row>
    <row r="6" spans="1:8" ht="19.5" customHeight="1">
      <c r="A6" s="5" t="s">
        <v>79</v>
      </c>
      <c r="B6" s="6" t="s">
        <v>80</v>
      </c>
      <c r="C6" s="7" t="s">
        <v>81</v>
      </c>
      <c r="D6" s="159"/>
      <c r="E6" s="110"/>
      <c r="F6" s="113"/>
      <c r="G6" s="113"/>
      <c r="H6" s="115"/>
    </row>
    <row r="7" spans="1:8" ht="19.5" customHeight="1">
      <c r="A7" s="8" t="s">
        <v>38</v>
      </c>
      <c r="B7" s="8" t="s">
        <v>38</v>
      </c>
      <c r="C7" s="8" t="s">
        <v>38</v>
      </c>
      <c r="D7" s="8" t="s">
        <v>38</v>
      </c>
      <c r="E7" s="8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8" t="s">
        <v>38</v>
      </c>
      <c r="B8" s="8" t="s">
        <v>38</v>
      </c>
      <c r="C8" s="8" t="s">
        <v>38</v>
      </c>
      <c r="D8" s="8" t="s">
        <v>38</v>
      </c>
      <c r="E8" s="8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8" t="s">
        <v>38</v>
      </c>
      <c r="B9" s="8" t="s">
        <v>38</v>
      </c>
      <c r="C9" s="8" t="s">
        <v>38</v>
      </c>
      <c r="D9" s="8" t="s">
        <v>38</v>
      </c>
      <c r="E9" s="8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8" t="s">
        <v>38</v>
      </c>
      <c r="B10" s="8" t="s">
        <v>38</v>
      </c>
      <c r="C10" s="8" t="s">
        <v>38</v>
      </c>
      <c r="D10" s="8" t="s">
        <v>38</v>
      </c>
      <c r="E10" s="8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8" t="s">
        <v>38</v>
      </c>
      <c r="B11" s="8" t="s">
        <v>38</v>
      </c>
      <c r="C11" s="8" t="s">
        <v>38</v>
      </c>
      <c r="D11" s="8" t="s">
        <v>38</v>
      </c>
      <c r="E11" s="8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8" t="s">
        <v>38</v>
      </c>
      <c r="B12" s="8" t="s">
        <v>38</v>
      </c>
      <c r="C12" s="8" t="s">
        <v>38</v>
      </c>
      <c r="D12" s="8" t="s">
        <v>38</v>
      </c>
      <c r="E12" s="8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8" t="s">
        <v>38</v>
      </c>
      <c r="B13" s="8" t="s">
        <v>38</v>
      </c>
      <c r="C13" s="8" t="s">
        <v>38</v>
      </c>
      <c r="D13" s="8" t="s">
        <v>38</v>
      </c>
      <c r="E13" s="8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8" t="s">
        <v>38</v>
      </c>
      <c r="B14" s="8" t="s">
        <v>38</v>
      </c>
      <c r="C14" s="8" t="s">
        <v>38</v>
      </c>
      <c r="D14" s="8" t="s">
        <v>38</v>
      </c>
      <c r="E14" s="8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8" t="s">
        <v>38</v>
      </c>
      <c r="B15" s="8" t="s">
        <v>38</v>
      </c>
      <c r="C15" s="8" t="s">
        <v>38</v>
      </c>
      <c r="D15" s="8" t="s">
        <v>38</v>
      </c>
      <c r="E15" s="8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8" t="s">
        <v>38</v>
      </c>
      <c r="B16" s="8" t="s">
        <v>38</v>
      </c>
      <c r="C16" s="8" t="s">
        <v>38</v>
      </c>
      <c r="D16" s="8" t="s">
        <v>38</v>
      </c>
      <c r="E16" s="8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22"/>
      <c r="F1" s="17"/>
      <c r="G1" s="17"/>
      <c r="H1" s="11" t="s">
        <v>470</v>
      </c>
    </row>
    <row r="2" spans="1:8" ht="25.5" customHeight="1">
      <c r="A2" s="99" t="s">
        <v>471</v>
      </c>
      <c r="B2" s="99"/>
      <c r="C2" s="99"/>
      <c r="D2" s="99"/>
      <c r="E2" s="99"/>
      <c r="F2" s="99"/>
      <c r="G2" s="99"/>
      <c r="H2" s="99"/>
    </row>
    <row r="3" spans="1:8" ht="19.5" customHeight="1">
      <c r="A3" s="18" t="s">
        <v>0</v>
      </c>
      <c r="B3" s="19"/>
      <c r="C3" s="19"/>
      <c r="D3" s="19"/>
      <c r="E3" s="19"/>
      <c r="F3" s="19"/>
      <c r="G3" s="19"/>
      <c r="H3" s="11" t="s">
        <v>5</v>
      </c>
    </row>
    <row r="4" spans="1:8" ht="19.5" customHeight="1">
      <c r="A4" s="147" t="s">
        <v>461</v>
      </c>
      <c r="B4" s="147" t="s">
        <v>462</v>
      </c>
      <c r="C4" s="114" t="s">
        <v>463</v>
      </c>
      <c r="D4" s="114"/>
      <c r="E4" s="115"/>
      <c r="F4" s="115"/>
      <c r="G4" s="115"/>
      <c r="H4" s="114"/>
    </row>
    <row r="5" spans="1:8" ht="19.5" customHeight="1">
      <c r="A5" s="147"/>
      <c r="B5" s="147"/>
      <c r="C5" s="141" t="s">
        <v>59</v>
      </c>
      <c r="D5" s="111" t="s">
        <v>276</v>
      </c>
      <c r="E5" s="160" t="s">
        <v>464</v>
      </c>
      <c r="F5" s="161"/>
      <c r="G5" s="162"/>
      <c r="H5" s="156" t="s">
        <v>281</v>
      </c>
    </row>
    <row r="6" spans="1:8" ht="33.75" customHeight="1">
      <c r="A6" s="110"/>
      <c r="B6" s="110"/>
      <c r="C6" s="155"/>
      <c r="D6" s="113"/>
      <c r="E6" s="23" t="s">
        <v>74</v>
      </c>
      <c r="F6" s="24" t="s">
        <v>465</v>
      </c>
      <c r="G6" s="25" t="s">
        <v>466</v>
      </c>
      <c r="H6" s="149"/>
    </row>
    <row r="7" spans="1:8" ht="19.5" customHeight="1">
      <c r="A7" s="8" t="s">
        <v>38</v>
      </c>
      <c r="B7" s="20" t="s">
        <v>38</v>
      </c>
      <c r="C7" s="16">
        <f aca="true" t="shared" si="0" ref="C7:C16">SUM(D7,F7:H7)</f>
        <v>0</v>
      </c>
      <c r="D7" s="21" t="s">
        <v>38</v>
      </c>
      <c r="E7" s="21">
        <f aca="true" t="shared" si="1" ref="E7:E16">SUM(F7:G7)</f>
        <v>0</v>
      </c>
      <c r="F7" s="21" t="s">
        <v>38</v>
      </c>
      <c r="G7" s="15" t="s">
        <v>38</v>
      </c>
      <c r="H7" s="26" t="s">
        <v>38</v>
      </c>
    </row>
    <row r="8" spans="1:8" ht="19.5" customHeight="1">
      <c r="A8" s="8" t="s">
        <v>38</v>
      </c>
      <c r="B8" s="20" t="s">
        <v>38</v>
      </c>
      <c r="C8" s="16">
        <f t="shared" si="0"/>
        <v>0</v>
      </c>
      <c r="D8" s="21" t="s">
        <v>38</v>
      </c>
      <c r="E8" s="21">
        <f t="shared" si="1"/>
        <v>0</v>
      </c>
      <c r="F8" s="21" t="s">
        <v>38</v>
      </c>
      <c r="G8" s="15" t="s">
        <v>38</v>
      </c>
      <c r="H8" s="26" t="s">
        <v>38</v>
      </c>
    </row>
    <row r="9" spans="1:8" ht="19.5" customHeight="1">
      <c r="A9" s="8" t="s">
        <v>38</v>
      </c>
      <c r="B9" s="20" t="s">
        <v>38</v>
      </c>
      <c r="C9" s="16">
        <f t="shared" si="0"/>
        <v>0</v>
      </c>
      <c r="D9" s="21" t="s">
        <v>38</v>
      </c>
      <c r="E9" s="21">
        <f t="shared" si="1"/>
        <v>0</v>
      </c>
      <c r="F9" s="21" t="s">
        <v>38</v>
      </c>
      <c r="G9" s="15" t="s">
        <v>38</v>
      </c>
      <c r="H9" s="26" t="s">
        <v>38</v>
      </c>
    </row>
    <row r="10" spans="1:8" ht="19.5" customHeight="1">
      <c r="A10" s="8" t="s">
        <v>38</v>
      </c>
      <c r="B10" s="20" t="s">
        <v>38</v>
      </c>
      <c r="C10" s="16">
        <f t="shared" si="0"/>
        <v>0</v>
      </c>
      <c r="D10" s="21" t="s">
        <v>38</v>
      </c>
      <c r="E10" s="21">
        <f t="shared" si="1"/>
        <v>0</v>
      </c>
      <c r="F10" s="21" t="s">
        <v>38</v>
      </c>
      <c r="G10" s="15" t="s">
        <v>38</v>
      </c>
      <c r="H10" s="26" t="s">
        <v>38</v>
      </c>
    </row>
    <row r="11" spans="1:8" ht="19.5" customHeight="1">
      <c r="A11" s="8" t="s">
        <v>38</v>
      </c>
      <c r="B11" s="20" t="s">
        <v>38</v>
      </c>
      <c r="C11" s="16">
        <f t="shared" si="0"/>
        <v>0</v>
      </c>
      <c r="D11" s="21" t="s">
        <v>38</v>
      </c>
      <c r="E11" s="21">
        <f t="shared" si="1"/>
        <v>0</v>
      </c>
      <c r="F11" s="21" t="s">
        <v>38</v>
      </c>
      <c r="G11" s="15" t="s">
        <v>38</v>
      </c>
      <c r="H11" s="26" t="s">
        <v>38</v>
      </c>
    </row>
    <row r="12" spans="1:8" ht="19.5" customHeight="1">
      <c r="A12" s="8" t="s">
        <v>38</v>
      </c>
      <c r="B12" s="20" t="s">
        <v>38</v>
      </c>
      <c r="C12" s="16">
        <f t="shared" si="0"/>
        <v>0</v>
      </c>
      <c r="D12" s="21" t="s">
        <v>38</v>
      </c>
      <c r="E12" s="21">
        <f t="shared" si="1"/>
        <v>0</v>
      </c>
      <c r="F12" s="21" t="s">
        <v>38</v>
      </c>
      <c r="G12" s="15" t="s">
        <v>38</v>
      </c>
      <c r="H12" s="26" t="s">
        <v>38</v>
      </c>
    </row>
    <row r="13" spans="1:8" ht="19.5" customHeight="1">
      <c r="A13" s="8" t="s">
        <v>38</v>
      </c>
      <c r="B13" s="20" t="s">
        <v>38</v>
      </c>
      <c r="C13" s="16">
        <f t="shared" si="0"/>
        <v>0</v>
      </c>
      <c r="D13" s="21" t="s">
        <v>38</v>
      </c>
      <c r="E13" s="21">
        <f t="shared" si="1"/>
        <v>0</v>
      </c>
      <c r="F13" s="21" t="s">
        <v>38</v>
      </c>
      <c r="G13" s="15" t="s">
        <v>38</v>
      </c>
      <c r="H13" s="26" t="s">
        <v>38</v>
      </c>
    </row>
    <row r="14" spans="1:8" ht="19.5" customHeight="1">
      <c r="A14" s="8" t="s">
        <v>38</v>
      </c>
      <c r="B14" s="20" t="s">
        <v>38</v>
      </c>
      <c r="C14" s="16">
        <f t="shared" si="0"/>
        <v>0</v>
      </c>
      <c r="D14" s="21" t="s">
        <v>38</v>
      </c>
      <c r="E14" s="21">
        <f t="shared" si="1"/>
        <v>0</v>
      </c>
      <c r="F14" s="21" t="s">
        <v>38</v>
      </c>
      <c r="G14" s="15" t="s">
        <v>38</v>
      </c>
      <c r="H14" s="26" t="s">
        <v>38</v>
      </c>
    </row>
    <row r="15" spans="1:8" ht="19.5" customHeight="1">
      <c r="A15" s="8" t="s">
        <v>38</v>
      </c>
      <c r="B15" s="20" t="s">
        <v>38</v>
      </c>
      <c r="C15" s="16">
        <f t="shared" si="0"/>
        <v>0</v>
      </c>
      <c r="D15" s="21" t="s">
        <v>38</v>
      </c>
      <c r="E15" s="21">
        <f t="shared" si="1"/>
        <v>0</v>
      </c>
      <c r="F15" s="21" t="s">
        <v>38</v>
      </c>
      <c r="G15" s="15" t="s">
        <v>38</v>
      </c>
      <c r="H15" s="26" t="s">
        <v>38</v>
      </c>
    </row>
    <row r="16" spans="1:8" ht="19.5" customHeight="1">
      <c r="A16" s="8" t="s">
        <v>38</v>
      </c>
      <c r="B16" s="20" t="s">
        <v>38</v>
      </c>
      <c r="C16" s="16">
        <f t="shared" si="0"/>
        <v>0</v>
      </c>
      <c r="D16" s="21" t="s">
        <v>38</v>
      </c>
      <c r="E16" s="21">
        <f t="shared" si="1"/>
        <v>0</v>
      </c>
      <c r="F16" s="21" t="s">
        <v>38</v>
      </c>
      <c r="G16" s="15" t="s">
        <v>38</v>
      </c>
      <c r="H16" s="26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9" t="s">
        <v>472</v>
      </c>
    </row>
    <row r="2" spans="1:8" ht="19.5" customHeight="1">
      <c r="A2" s="99" t="s">
        <v>473</v>
      </c>
      <c r="B2" s="99"/>
      <c r="C2" s="99"/>
      <c r="D2" s="99"/>
      <c r="E2" s="99"/>
      <c r="F2" s="99"/>
      <c r="G2" s="99"/>
      <c r="H2" s="99"/>
    </row>
    <row r="3" spans="1:8" ht="19.5" customHeight="1">
      <c r="A3" s="3" t="s">
        <v>0</v>
      </c>
      <c r="B3" s="4"/>
      <c r="C3" s="4"/>
      <c r="D3" s="4"/>
      <c r="E3" s="4"/>
      <c r="F3" s="10"/>
      <c r="G3" s="10"/>
      <c r="H3" s="11" t="s">
        <v>5</v>
      </c>
    </row>
    <row r="4" spans="1:8" ht="19.5" customHeight="1">
      <c r="A4" s="102" t="s">
        <v>58</v>
      </c>
      <c r="B4" s="103"/>
      <c r="C4" s="103"/>
      <c r="D4" s="103"/>
      <c r="E4" s="104"/>
      <c r="F4" s="157" t="s">
        <v>474</v>
      </c>
      <c r="G4" s="114"/>
      <c r="H4" s="114"/>
    </row>
    <row r="5" spans="1:8" ht="19.5" customHeight="1">
      <c r="A5" s="102" t="s">
        <v>69</v>
      </c>
      <c r="B5" s="103"/>
      <c r="C5" s="104"/>
      <c r="D5" s="158" t="s">
        <v>70</v>
      </c>
      <c r="E5" s="111" t="s">
        <v>148</v>
      </c>
      <c r="F5" s="105" t="s">
        <v>59</v>
      </c>
      <c r="G5" s="105" t="s">
        <v>144</v>
      </c>
      <c r="H5" s="114" t="s">
        <v>145</v>
      </c>
    </row>
    <row r="6" spans="1:8" ht="19.5" customHeight="1">
      <c r="A6" s="5" t="s">
        <v>79</v>
      </c>
      <c r="B6" s="6" t="s">
        <v>80</v>
      </c>
      <c r="C6" s="7" t="s">
        <v>81</v>
      </c>
      <c r="D6" s="159"/>
      <c r="E6" s="110"/>
      <c r="F6" s="113"/>
      <c r="G6" s="113"/>
      <c r="H6" s="115"/>
    </row>
    <row r="7" spans="1:8" ht="19.5" customHeight="1">
      <c r="A7" s="8" t="s">
        <v>38</v>
      </c>
      <c r="B7" s="8" t="s">
        <v>38</v>
      </c>
      <c r="C7" s="8" t="s">
        <v>38</v>
      </c>
      <c r="D7" s="8" t="s">
        <v>38</v>
      </c>
      <c r="E7" s="8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8" t="s">
        <v>38</v>
      </c>
      <c r="B8" s="8" t="s">
        <v>38</v>
      </c>
      <c r="C8" s="8" t="s">
        <v>38</v>
      </c>
      <c r="D8" s="8" t="s">
        <v>38</v>
      </c>
      <c r="E8" s="8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8" t="s">
        <v>38</v>
      </c>
      <c r="B9" s="8" t="s">
        <v>38</v>
      </c>
      <c r="C9" s="8" t="s">
        <v>38</v>
      </c>
      <c r="D9" s="8" t="s">
        <v>38</v>
      </c>
      <c r="E9" s="8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8" t="s">
        <v>38</v>
      </c>
      <c r="B10" s="8" t="s">
        <v>38</v>
      </c>
      <c r="C10" s="8" t="s">
        <v>38</v>
      </c>
      <c r="D10" s="8" t="s">
        <v>38</v>
      </c>
      <c r="E10" s="8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8" t="s">
        <v>38</v>
      </c>
      <c r="B11" s="8" t="s">
        <v>38</v>
      </c>
      <c r="C11" s="8" t="s">
        <v>38</v>
      </c>
      <c r="D11" s="8" t="s">
        <v>38</v>
      </c>
      <c r="E11" s="8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8" t="s">
        <v>38</v>
      </c>
      <c r="B12" s="8" t="s">
        <v>38</v>
      </c>
      <c r="C12" s="8" t="s">
        <v>38</v>
      </c>
      <c r="D12" s="8" t="s">
        <v>38</v>
      </c>
      <c r="E12" s="8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8" t="s">
        <v>38</v>
      </c>
      <c r="B13" s="8" t="s">
        <v>38</v>
      </c>
      <c r="C13" s="8" t="s">
        <v>38</v>
      </c>
      <c r="D13" s="8" t="s">
        <v>38</v>
      </c>
      <c r="E13" s="8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8" t="s">
        <v>38</v>
      </c>
      <c r="B14" s="8" t="s">
        <v>38</v>
      </c>
      <c r="C14" s="8" t="s">
        <v>38</v>
      </c>
      <c r="D14" s="8" t="s">
        <v>38</v>
      </c>
      <c r="E14" s="8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8" t="s">
        <v>38</v>
      </c>
      <c r="B15" s="8" t="s">
        <v>38</v>
      </c>
      <c r="C15" s="8" t="s">
        <v>38</v>
      </c>
      <c r="D15" s="8" t="s">
        <v>38</v>
      </c>
      <c r="E15" s="8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8" t="s">
        <v>38</v>
      </c>
      <c r="B16" s="8" t="s">
        <v>38</v>
      </c>
      <c r="C16" s="8" t="s">
        <v>38</v>
      </c>
      <c r="D16" s="8" t="s">
        <v>38</v>
      </c>
      <c r="E16" s="8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7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1"/>
      <c r="B1" s="41"/>
      <c r="C1" s="41"/>
      <c r="D1" s="11" t="s">
        <v>3</v>
      </c>
    </row>
    <row r="2" spans="1:4" ht="20.25" customHeight="1">
      <c r="A2" s="99" t="s">
        <v>4</v>
      </c>
      <c r="B2" s="99"/>
      <c r="C2" s="99"/>
      <c r="D2" s="99"/>
    </row>
    <row r="3" spans="1:4" ht="20.25" customHeight="1">
      <c r="A3" s="42" t="s">
        <v>0</v>
      </c>
      <c r="B3" s="43"/>
      <c r="C3" s="17"/>
      <c r="D3" s="11" t="s">
        <v>5</v>
      </c>
    </row>
    <row r="4" spans="1:4" ht="19.5" customHeight="1">
      <c r="A4" s="100" t="s">
        <v>6</v>
      </c>
      <c r="B4" s="101"/>
      <c r="C4" s="100" t="s">
        <v>7</v>
      </c>
      <c r="D4" s="101"/>
    </row>
    <row r="5" spans="1:4" ht="19.5" customHeight="1">
      <c r="A5" s="44" t="s">
        <v>8</v>
      </c>
      <c r="B5" s="44" t="s">
        <v>9</v>
      </c>
      <c r="C5" s="44" t="s">
        <v>8</v>
      </c>
      <c r="D5" s="81" t="s">
        <v>9</v>
      </c>
    </row>
    <row r="6" spans="1:4" ht="19.5" customHeight="1">
      <c r="A6" s="55" t="s">
        <v>10</v>
      </c>
      <c r="B6" s="82">
        <v>24449.66</v>
      </c>
      <c r="C6" s="55" t="s">
        <v>11</v>
      </c>
      <c r="D6" s="82">
        <v>5819.67</v>
      </c>
    </row>
    <row r="7" spans="1:4" ht="19.5" customHeight="1">
      <c r="A7" s="55" t="s">
        <v>12</v>
      </c>
      <c r="B7" s="47">
        <v>0</v>
      </c>
      <c r="C7" s="55" t="s">
        <v>13</v>
      </c>
      <c r="D7" s="82">
        <v>0</v>
      </c>
    </row>
    <row r="8" spans="1:4" ht="19.5" customHeight="1">
      <c r="A8" s="46" t="s">
        <v>14</v>
      </c>
      <c r="B8" s="82">
        <v>0</v>
      </c>
      <c r="C8" s="83" t="s">
        <v>15</v>
      </c>
      <c r="D8" s="82">
        <v>0</v>
      </c>
    </row>
    <row r="9" spans="1:4" ht="19.5" customHeight="1">
      <c r="A9" s="55" t="s">
        <v>16</v>
      </c>
      <c r="B9" s="79">
        <v>6287.6</v>
      </c>
      <c r="C9" s="55" t="s">
        <v>17</v>
      </c>
      <c r="D9" s="82">
        <v>0</v>
      </c>
    </row>
    <row r="10" spans="1:4" ht="19.5" customHeight="1">
      <c r="A10" s="55" t="s">
        <v>18</v>
      </c>
      <c r="B10" s="82">
        <v>605</v>
      </c>
      <c r="C10" s="55" t="s">
        <v>19</v>
      </c>
      <c r="D10" s="82">
        <v>24169.17</v>
      </c>
    </row>
    <row r="11" spans="1:4" ht="19.5" customHeight="1">
      <c r="A11" s="55" t="s">
        <v>20</v>
      </c>
      <c r="B11" s="82">
        <v>100</v>
      </c>
      <c r="C11" s="55" t="s">
        <v>21</v>
      </c>
      <c r="D11" s="82">
        <v>180.79</v>
      </c>
    </row>
    <row r="12" spans="1:4" ht="19.5" customHeight="1">
      <c r="A12" s="55"/>
      <c r="B12" s="82"/>
      <c r="C12" s="55" t="s">
        <v>22</v>
      </c>
      <c r="D12" s="82">
        <v>0</v>
      </c>
    </row>
    <row r="13" spans="1:4" ht="19.5" customHeight="1">
      <c r="A13" s="49"/>
      <c r="B13" s="82"/>
      <c r="C13" s="55" t="s">
        <v>23</v>
      </c>
      <c r="D13" s="82">
        <v>1022.5</v>
      </c>
    </row>
    <row r="14" spans="1:4" ht="19.5" customHeight="1">
      <c r="A14" s="49"/>
      <c r="B14" s="82"/>
      <c r="C14" s="55" t="s">
        <v>24</v>
      </c>
      <c r="D14" s="82">
        <v>0</v>
      </c>
    </row>
    <row r="15" spans="1:4" ht="19.5" customHeight="1">
      <c r="A15" s="49"/>
      <c r="B15" s="82"/>
      <c r="C15" s="55" t="s">
        <v>25</v>
      </c>
      <c r="D15" s="82">
        <v>579.12</v>
      </c>
    </row>
    <row r="16" spans="1:4" ht="19.5" customHeight="1">
      <c r="A16" s="49"/>
      <c r="B16" s="82"/>
      <c r="C16" s="55" t="s">
        <v>26</v>
      </c>
      <c r="D16" s="82">
        <v>0</v>
      </c>
    </row>
    <row r="17" spans="1:4" ht="19.5" customHeight="1">
      <c r="A17" s="49"/>
      <c r="B17" s="82"/>
      <c r="C17" s="55" t="s">
        <v>27</v>
      </c>
      <c r="D17" s="82">
        <v>0</v>
      </c>
    </row>
    <row r="18" spans="1:4" ht="19.5" customHeight="1">
      <c r="A18" s="49"/>
      <c r="B18" s="82"/>
      <c r="C18" s="55" t="s">
        <v>28</v>
      </c>
      <c r="D18" s="82">
        <v>0</v>
      </c>
    </row>
    <row r="19" spans="1:4" ht="19.5" customHeight="1">
      <c r="A19" s="49"/>
      <c r="B19" s="82"/>
      <c r="C19" s="55" t="s">
        <v>29</v>
      </c>
      <c r="D19" s="82">
        <v>0</v>
      </c>
    </row>
    <row r="20" spans="1:4" ht="19.5" customHeight="1">
      <c r="A20" s="49"/>
      <c r="B20" s="82"/>
      <c r="C20" s="55" t="s">
        <v>30</v>
      </c>
      <c r="D20" s="82">
        <v>0</v>
      </c>
    </row>
    <row r="21" spans="1:4" ht="19.5" customHeight="1">
      <c r="A21" s="49"/>
      <c r="B21" s="82"/>
      <c r="C21" s="55" t="s">
        <v>31</v>
      </c>
      <c r="D21" s="82">
        <v>1903.88</v>
      </c>
    </row>
    <row r="22" spans="1:4" ht="19.5" customHeight="1">
      <c r="A22" s="49"/>
      <c r="B22" s="82"/>
      <c r="C22" s="55" t="s">
        <v>32</v>
      </c>
      <c r="D22" s="82">
        <v>0</v>
      </c>
    </row>
    <row r="23" spans="1:4" ht="19.5" customHeight="1">
      <c r="A23" s="49"/>
      <c r="B23" s="82"/>
      <c r="C23" s="55" t="s">
        <v>33</v>
      </c>
      <c r="D23" s="82">
        <v>0</v>
      </c>
    </row>
    <row r="24" spans="1:4" ht="19.5" customHeight="1">
      <c r="A24" s="49"/>
      <c r="B24" s="82"/>
      <c r="C24" s="55" t="s">
        <v>34</v>
      </c>
      <c r="D24" s="82">
        <v>0</v>
      </c>
    </row>
    <row r="25" spans="1:4" ht="19.5" customHeight="1">
      <c r="A25" s="49"/>
      <c r="B25" s="82"/>
      <c r="C25" s="55" t="s">
        <v>35</v>
      </c>
      <c r="D25" s="82">
        <v>803.69</v>
      </c>
    </row>
    <row r="26" spans="1:4" ht="19.5" customHeight="1">
      <c r="A26" s="55"/>
      <c r="B26" s="82"/>
      <c r="C26" s="55" t="s">
        <v>36</v>
      </c>
      <c r="D26" s="82">
        <v>0</v>
      </c>
    </row>
    <row r="27" spans="1:4" ht="19.5" customHeight="1">
      <c r="A27" s="55"/>
      <c r="B27" s="82"/>
      <c r="C27" s="55" t="s">
        <v>37</v>
      </c>
      <c r="D27" s="82">
        <v>0</v>
      </c>
    </row>
    <row r="28" spans="1:4" ht="19.5" customHeight="1">
      <c r="A28" s="55" t="s">
        <v>38</v>
      </c>
      <c r="B28" s="82"/>
      <c r="C28" s="55" t="s">
        <v>39</v>
      </c>
      <c r="D28" s="82">
        <v>0</v>
      </c>
    </row>
    <row r="29" spans="1:4" ht="19.5" customHeight="1">
      <c r="A29" s="55"/>
      <c r="B29" s="82"/>
      <c r="C29" s="55" t="s">
        <v>40</v>
      </c>
      <c r="D29" s="82">
        <v>0</v>
      </c>
    </row>
    <row r="30" spans="1:4" ht="19.5" customHeight="1">
      <c r="A30" s="59"/>
      <c r="B30" s="47"/>
      <c r="C30" s="59" t="s">
        <v>41</v>
      </c>
      <c r="D30" s="47">
        <v>0</v>
      </c>
    </row>
    <row r="31" spans="1:4" ht="19.5" customHeight="1">
      <c r="A31" s="62"/>
      <c r="B31" s="63"/>
      <c r="C31" s="62" t="s">
        <v>42</v>
      </c>
      <c r="D31" s="63">
        <v>0</v>
      </c>
    </row>
    <row r="32" spans="1:4" ht="19.5" customHeight="1">
      <c r="A32" s="62"/>
      <c r="B32" s="63"/>
      <c r="C32" s="62" t="s">
        <v>43</v>
      </c>
      <c r="D32" s="63">
        <v>0</v>
      </c>
    </row>
    <row r="33" spans="1:4" ht="19.5" customHeight="1">
      <c r="A33" s="62"/>
      <c r="B33" s="63"/>
      <c r="C33" s="62" t="s">
        <v>44</v>
      </c>
      <c r="D33" s="63">
        <v>0</v>
      </c>
    </row>
    <row r="34" spans="1:4" ht="19.5" customHeight="1">
      <c r="A34" s="62"/>
      <c r="B34" s="63"/>
      <c r="C34" s="62" t="s">
        <v>45</v>
      </c>
      <c r="D34" s="63">
        <v>0</v>
      </c>
    </row>
    <row r="35" spans="1:4" ht="19.5" customHeight="1">
      <c r="A35" s="62"/>
      <c r="B35" s="63"/>
      <c r="C35" s="62" t="s">
        <v>46</v>
      </c>
      <c r="D35" s="63">
        <v>0</v>
      </c>
    </row>
    <row r="36" spans="1:4" ht="19.5" customHeight="1">
      <c r="A36" s="62"/>
      <c r="B36" s="63"/>
      <c r="C36" s="62"/>
      <c r="D36" s="66"/>
    </row>
    <row r="37" spans="1:4" ht="19.5" customHeight="1">
      <c r="A37" s="65" t="s">
        <v>47</v>
      </c>
      <c r="B37" s="66">
        <f>SUM(B6:B34)</f>
        <v>31442.260000000002</v>
      </c>
      <c r="C37" s="65" t="s">
        <v>48</v>
      </c>
      <c r="D37" s="66">
        <f>SUM(D6:D35)</f>
        <v>34478.82</v>
      </c>
    </row>
    <row r="38" spans="1:4" ht="19.5" customHeight="1">
      <c r="A38" s="62" t="s">
        <v>49</v>
      </c>
      <c r="B38" s="63">
        <v>0</v>
      </c>
      <c r="C38" s="62" t="s">
        <v>50</v>
      </c>
      <c r="D38" s="63">
        <v>0</v>
      </c>
    </row>
    <row r="39" spans="1:4" ht="19.5" customHeight="1">
      <c r="A39" s="62" t="s">
        <v>51</v>
      </c>
      <c r="B39" s="63">
        <v>3036.56</v>
      </c>
      <c r="C39" s="62" t="s">
        <v>52</v>
      </c>
      <c r="D39" s="63">
        <v>0</v>
      </c>
    </row>
    <row r="40" spans="1:4" ht="19.5" customHeight="1">
      <c r="A40" s="62"/>
      <c r="B40" s="63"/>
      <c r="C40" s="62" t="s">
        <v>53</v>
      </c>
      <c r="D40" s="63">
        <v>0</v>
      </c>
    </row>
    <row r="41" spans="1:4" ht="19.5" customHeight="1">
      <c r="A41" s="84"/>
      <c r="B41" s="85"/>
      <c r="C41" s="84"/>
      <c r="D41" s="86"/>
    </row>
    <row r="42" spans="1:4" ht="19.5" customHeight="1">
      <c r="A42" s="87" t="s">
        <v>54</v>
      </c>
      <c r="B42" s="88">
        <f>SUM(B37:B39)</f>
        <v>34478.82</v>
      </c>
      <c r="C42" s="87" t="s">
        <v>55</v>
      </c>
      <c r="D42" s="89">
        <f>SUM(D37,D38,D40)</f>
        <v>34478.82</v>
      </c>
    </row>
    <row r="43" spans="1:4" ht="20.25" customHeight="1">
      <c r="A43" s="90"/>
      <c r="B43" s="91"/>
      <c r="C43" s="92"/>
      <c r="D43" s="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80" t="s">
        <v>56</v>
      </c>
    </row>
    <row r="2" spans="1:20" ht="19.5" customHeight="1">
      <c r="A2" s="99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3" t="s">
        <v>0</v>
      </c>
      <c r="B3" s="4"/>
      <c r="C3" s="4"/>
      <c r="D3" s="4"/>
      <c r="E3" s="4"/>
      <c r="F3" s="19"/>
      <c r="G3" s="19"/>
      <c r="H3" s="19"/>
      <c r="I3" s="19"/>
      <c r="J3" s="36"/>
      <c r="K3" s="36"/>
      <c r="L3" s="36"/>
      <c r="M3" s="36"/>
      <c r="N3" s="36"/>
      <c r="O3" s="36"/>
      <c r="P3" s="36"/>
      <c r="Q3" s="36"/>
      <c r="R3" s="36"/>
      <c r="S3" s="32"/>
      <c r="T3" s="11" t="s">
        <v>5</v>
      </c>
    </row>
    <row r="4" spans="1:20" ht="19.5" customHeight="1">
      <c r="A4" s="102" t="s">
        <v>58</v>
      </c>
      <c r="B4" s="103"/>
      <c r="C4" s="103"/>
      <c r="D4" s="103"/>
      <c r="E4" s="104"/>
      <c r="F4" s="112" t="s">
        <v>59</v>
      </c>
      <c r="G4" s="114" t="s">
        <v>60</v>
      </c>
      <c r="H4" s="105" t="s">
        <v>61</v>
      </c>
      <c r="I4" s="105" t="s">
        <v>62</v>
      </c>
      <c r="J4" s="105" t="s">
        <v>63</v>
      </c>
      <c r="K4" s="105" t="s">
        <v>64</v>
      </c>
      <c r="L4" s="105"/>
      <c r="M4" s="118" t="s">
        <v>65</v>
      </c>
      <c r="N4" s="106" t="s">
        <v>66</v>
      </c>
      <c r="O4" s="107"/>
      <c r="P4" s="107"/>
      <c r="Q4" s="107"/>
      <c r="R4" s="108"/>
      <c r="S4" s="112" t="s">
        <v>67</v>
      </c>
      <c r="T4" s="105" t="s">
        <v>68</v>
      </c>
    </row>
    <row r="5" spans="1:20" ht="19.5" customHeight="1">
      <c r="A5" s="102" t="s">
        <v>69</v>
      </c>
      <c r="B5" s="103"/>
      <c r="C5" s="104"/>
      <c r="D5" s="109" t="s">
        <v>70</v>
      </c>
      <c r="E5" s="111" t="s">
        <v>71</v>
      </c>
      <c r="F5" s="105"/>
      <c r="G5" s="114"/>
      <c r="H5" s="105"/>
      <c r="I5" s="105"/>
      <c r="J5" s="105"/>
      <c r="K5" s="116" t="s">
        <v>72</v>
      </c>
      <c r="L5" s="105" t="s">
        <v>73</v>
      </c>
      <c r="M5" s="119"/>
      <c r="N5" s="121" t="s">
        <v>74</v>
      </c>
      <c r="O5" s="121" t="s">
        <v>75</v>
      </c>
      <c r="P5" s="121" t="s">
        <v>76</v>
      </c>
      <c r="Q5" s="121" t="s">
        <v>77</v>
      </c>
      <c r="R5" s="121" t="s">
        <v>78</v>
      </c>
      <c r="S5" s="105"/>
      <c r="T5" s="105"/>
    </row>
    <row r="6" spans="1:20" ht="30.75" customHeight="1">
      <c r="A6" s="6" t="s">
        <v>79</v>
      </c>
      <c r="B6" s="5" t="s">
        <v>80</v>
      </c>
      <c r="C6" s="7" t="s">
        <v>81</v>
      </c>
      <c r="D6" s="110"/>
      <c r="E6" s="110"/>
      <c r="F6" s="113"/>
      <c r="G6" s="115"/>
      <c r="H6" s="113"/>
      <c r="I6" s="113"/>
      <c r="J6" s="113"/>
      <c r="K6" s="117"/>
      <c r="L6" s="113"/>
      <c r="M6" s="120"/>
      <c r="N6" s="113"/>
      <c r="O6" s="113"/>
      <c r="P6" s="113"/>
      <c r="Q6" s="113"/>
      <c r="R6" s="113"/>
      <c r="S6" s="113"/>
      <c r="T6" s="113"/>
    </row>
    <row r="7" spans="1:20" ht="19.5" customHeight="1">
      <c r="A7" s="8" t="s">
        <v>38</v>
      </c>
      <c r="B7" s="8" t="s">
        <v>38</v>
      </c>
      <c r="C7" s="8" t="s">
        <v>38</v>
      </c>
      <c r="D7" s="8" t="s">
        <v>38</v>
      </c>
      <c r="E7" s="8" t="s">
        <v>59</v>
      </c>
      <c r="F7" s="21">
        <v>34478.82</v>
      </c>
      <c r="G7" s="21">
        <v>3036.56</v>
      </c>
      <c r="H7" s="21">
        <v>24449.66</v>
      </c>
      <c r="I7" s="21">
        <v>0</v>
      </c>
      <c r="J7" s="15">
        <v>0</v>
      </c>
      <c r="K7" s="16">
        <v>6287.6</v>
      </c>
      <c r="L7" s="21">
        <v>6287.6</v>
      </c>
      <c r="M7" s="15">
        <v>605</v>
      </c>
      <c r="N7" s="16">
        <f aca="true" t="shared" si="0" ref="N7:N70">SUM(O7:R7)</f>
        <v>0</v>
      </c>
      <c r="O7" s="21">
        <v>0</v>
      </c>
      <c r="P7" s="21">
        <v>0</v>
      </c>
      <c r="Q7" s="21">
        <v>0</v>
      </c>
      <c r="R7" s="15">
        <v>0</v>
      </c>
      <c r="S7" s="16">
        <v>100</v>
      </c>
      <c r="T7" s="15">
        <v>0</v>
      </c>
    </row>
    <row r="8" spans="1:20" ht="19.5" customHeight="1">
      <c r="A8" s="8" t="s">
        <v>38</v>
      </c>
      <c r="B8" s="8" t="s">
        <v>38</v>
      </c>
      <c r="C8" s="8" t="s">
        <v>38</v>
      </c>
      <c r="D8" s="8" t="s">
        <v>38</v>
      </c>
      <c r="E8" s="8" t="s">
        <v>82</v>
      </c>
      <c r="F8" s="21">
        <v>7062.54</v>
      </c>
      <c r="G8" s="21">
        <v>1999.35</v>
      </c>
      <c r="H8" s="21">
        <v>5063.19</v>
      </c>
      <c r="I8" s="21">
        <v>0</v>
      </c>
      <c r="J8" s="15">
        <v>0</v>
      </c>
      <c r="K8" s="16">
        <v>0</v>
      </c>
      <c r="L8" s="21">
        <v>0</v>
      </c>
      <c r="M8" s="15">
        <v>0</v>
      </c>
      <c r="N8" s="16">
        <f t="shared" si="0"/>
        <v>0</v>
      </c>
      <c r="O8" s="21">
        <v>0</v>
      </c>
      <c r="P8" s="21">
        <v>0</v>
      </c>
      <c r="Q8" s="21">
        <v>0</v>
      </c>
      <c r="R8" s="15">
        <v>0</v>
      </c>
      <c r="S8" s="16">
        <v>0</v>
      </c>
      <c r="T8" s="15">
        <v>0</v>
      </c>
    </row>
    <row r="9" spans="1:20" ht="19.5" customHeight="1">
      <c r="A9" s="8" t="s">
        <v>38</v>
      </c>
      <c r="B9" s="8" t="s">
        <v>38</v>
      </c>
      <c r="C9" s="8" t="s">
        <v>38</v>
      </c>
      <c r="D9" s="8" t="s">
        <v>38</v>
      </c>
      <c r="E9" s="8" t="s">
        <v>83</v>
      </c>
      <c r="F9" s="21">
        <v>7062.54</v>
      </c>
      <c r="G9" s="21">
        <v>1999.35</v>
      </c>
      <c r="H9" s="21">
        <v>5063.19</v>
      </c>
      <c r="I9" s="21">
        <v>0</v>
      </c>
      <c r="J9" s="15">
        <v>0</v>
      </c>
      <c r="K9" s="16">
        <v>0</v>
      </c>
      <c r="L9" s="21">
        <v>0</v>
      </c>
      <c r="M9" s="15">
        <v>0</v>
      </c>
      <c r="N9" s="16">
        <f t="shared" si="0"/>
        <v>0</v>
      </c>
      <c r="O9" s="21">
        <v>0</v>
      </c>
      <c r="P9" s="21">
        <v>0</v>
      </c>
      <c r="Q9" s="21">
        <v>0</v>
      </c>
      <c r="R9" s="15">
        <v>0</v>
      </c>
      <c r="S9" s="16">
        <v>0</v>
      </c>
      <c r="T9" s="15">
        <v>0</v>
      </c>
    </row>
    <row r="10" spans="1:20" ht="19.5" customHeight="1">
      <c r="A10" s="8" t="s">
        <v>84</v>
      </c>
      <c r="B10" s="8" t="s">
        <v>85</v>
      </c>
      <c r="C10" s="8" t="s">
        <v>86</v>
      </c>
      <c r="D10" s="8" t="s">
        <v>87</v>
      </c>
      <c r="E10" s="8" t="s">
        <v>88</v>
      </c>
      <c r="F10" s="21">
        <v>2055.92</v>
      </c>
      <c r="G10" s="21">
        <v>0</v>
      </c>
      <c r="H10" s="21">
        <v>2055.92</v>
      </c>
      <c r="I10" s="21">
        <v>0</v>
      </c>
      <c r="J10" s="15">
        <v>0</v>
      </c>
      <c r="K10" s="16">
        <v>0</v>
      </c>
      <c r="L10" s="21">
        <v>0</v>
      </c>
      <c r="M10" s="15">
        <v>0</v>
      </c>
      <c r="N10" s="16">
        <f t="shared" si="0"/>
        <v>0</v>
      </c>
      <c r="O10" s="21">
        <v>0</v>
      </c>
      <c r="P10" s="21">
        <v>0</v>
      </c>
      <c r="Q10" s="21">
        <v>0</v>
      </c>
      <c r="R10" s="15">
        <v>0</v>
      </c>
      <c r="S10" s="16">
        <v>0</v>
      </c>
      <c r="T10" s="15">
        <v>0</v>
      </c>
    </row>
    <row r="11" spans="1:20" ht="19.5" customHeight="1">
      <c r="A11" s="8" t="s">
        <v>84</v>
      </c>
      <c r="B11" s="8" t="s">
        <v>85</v>
      </c>
      <c r="C11" s="8" t="s">
        <v>89</v>
      </c>
      <c r="D11" s="8" t="s">
        <v>87</v>
      </c>
      <c r="E11" s="8" t="s">
        <v>90</v>
      </c>
      <c r="F11" s="21">
        <v>1291.87</v>
      </c>
      <c r="G11" s="21">
        <v>95.47</v>
      </c>
      <c r="H11" s="21">
        <v>1196.4</v>
      </c>
      <c r="I11" s="21">
        <v>0</v>
      </c>
      <c r="J11" s="15">
        <v>0</v>
      </c>
      <c r="K11" s="16">
        <v>0</v>
      </c>
      <c r="L11" s="21">
        <v>0</v>
      </c>
      <c r="M11" s="15">
        <v>0</v>
      </c>
      <c r="N11" s="16">
        <f t="shared" si="0"/>
        <v>0</v>
      </c>
      <c r="O11" s="21">
        <v>0</v>
      </c>
      <c r="P11" s="21">
        <v>0</v>
      </c>
      <c r="Q11" s="21">
        <v>0</v>
      </c>
      <c r="R11" s="15">
        <v>0</v>
      </c>
      <c r="S11" s="16">
        <v>0</v>
      </c>
      <c r="T11" s="15">
        <v>0</v>
      </c>
    </row>
    <row r="12" spans="1:20" ht="19.5" customHeight="1">
      <c r="A12" s="8" t="s">
        <v>84</v>
      </c>
      <c r="B12" s="8" t="s">
        <v>85</v>
      </c>
      <c r="C12" s="8" t="s">
        <v>91</v>
      </c>
      <c r="D12" s="8" t="s">
        <v>87</v>
      </c>
      <c r="E12" s="8" t="s">
        <v>92</v>
      </c>
      <c r="F12" s="21">
        <v>569</v>
      </c>
      <c r="G12" s="21">
        <v>0</v>
      </c>
      <c r="H12" s="21">
        <v>569</v>
      </c>
      <c r="I12" s="21">
        <v>0</v>
      </c>
      <c r="J12" s="15">
        <v>0</v>
      </c>
      <c r="K12" s="16">
        <v>0</v>
      </c>
      <c r="L12" s="21">
        <v>0</v>
      </c>
      <c r="M12" s="15">
        <v>0</v>
      </c>
      <c r="N12" s="16">
        <f t="shared" si="0"/>
        <v>0</v>
      </c>
      <c r="O12" s="21">
        <v>0</v>
      </c>
      <c r="P12" s="21">
        <v>0</v>
      </c>
      <c r="Q12" s="21">
        <v>0</v>
      </c>
      <c r="R12" s="15">
        <v>0</v>
      </c>
      <c r="S12" s="16">
        <v>0</v>
      </c>
      <c r="T12" s="15">
        <v>0</v>
      </c>
    </row>
    <row r="13" spans="1:20" ht="19.5" customHeight="1">
      <c r="A13" s="8" t="s">
        <v>93</v>
      </c>
      <c r="B13" s="8" t="s">
        <v>94</v>
      </c>
      <c r="C13" s="8" t="s">
        <v>95</v>
      </c>
      <c r="D13" s="8" t="s">
        <v>87</v>
      </c>
      <c r="E13" s="8" t="s">
        <v>96</v>
      </c>
      <c r="F13" s="21">
        <v>70</v>
      </c>
      <c r="G13" s="21">
        <v>0</v>
      </c>
      <c r="H13" s="21">
        <v>70</v>
      </c>
      <c r="I13" s="21">
        <v>0</v>
      </c>
      <c r="J13" s="15">
        <v>0</v>
      </c>
      <c r="K13" s="16">
        <v>0</v>
      </c>
      <c r="L13" s="21">
        <v>0</v>
      </c>
      <c r="M13" s="15">
        <v>0</v>
      </c>
      <c r="N13" s="16">
        <f t="shared" si="0"/>
        <v>0</v>
      </c>
      <c r="O13" s="21">
        <v>0</v>
      </c>
      <c r="P13" s="21">
        <v>0</v>
      </c>
      <c r="Q13" s="21">
        <v>0</v>
      </c>
      <c r="R13" s="15">
        <v>0</v>
      </c>
      <c r="S13" s="16">
        <v>0</v>
      </c>
      <c r="T13" s="15">
        <v>0</v>
      </c>
    </row>
    <row r="14" spans="1:20" ht="19.5" customHeight="1">
      <c r="A14" s="8" t="s">
        <v>97</v>
      </c>
      <c r="B14" s="8" t="s">
        <v>98</v>
      </c>
      <c r="C14" s="8" t="s">
        <v>86</v>
      </c>
      <c r="D14" s="8" t="s">
        <v>87</v>
      </c>
      <c r="E14" s="8" t="s">
        <v>99</v>
      </c>
      <c r="F14" s="21">
        <v>280.96</v>
      </c>
      <c r="G14" s="21">
        <v>0</v>
      </c>
      <c r="H14" s="21">
        <v>280.96</v>
      </c>
      <c r="I14" s="21">
        <v>0</v>
      </c>
      <c r="J14" s="15">
        <v>0</v>
      </c>
      <c r="K14" s="16">
        <v>0</v>
      </c>
      <c r="L14" s="21">
        <v>0</v>
      </c>
      <c r="M14" s="15">
        <v>0</v>
      </c>
      <c r="N14" s="16">
        <f t="shared" si="0"/>
        <v>0</v>
      </c>
      <c r="O14" s="21">
        <v>0</v>
      </c>
      <c r="P14" s="21">
        <v>0</v>
      </c>
      <c r="Q14" s="21">
        <v>0</v>
      </c>
      <c r="R14" s="15">
        <v>0</v>
      </c>
      <c r="S14" s="16">
        <v>0</v>
      </c>
      <c r="T14" s="15">
        <v>0</v>
      </c>
    </row>
    <row r="15" spans="1:20" ht="19.5" customHeight="1">
      <c r="A15" s="8" t="s">
        <v>97</v>
      </c>
      <c r="B15" s="8" t="s">
        <v>98</v>
      </c>
      <c r="C15" s="8" t="s">
        <v>98</v>
      </c>
      <c r="D15" s="8" t="s">
        <v>87</v>
      </c>
      <c r="E15" s="8" t="s">
        <v>100</v>
      </c>
      <c r="F15" s="21">
        <v>226.56</v>
      </c>
      <c r="G15" s="21">
        <v>0</v>
      </c>
      <c r="H15" s="21">
        <v>226.56</v>
      </c>
      <c r="I15" s="21">
        <v>0</v>
      </c>
      <c r="J15" s="15">
        <v>0</v>
      </c>
      <c r="K15" s="16">
        <v>0</v>
      </c>
      <c r="L15" s="21">
        <v>0</v>
      </c>
      <c r="M15" s="15">
        <v>0</v>
      </c>
      <c r="N15" s="16">
        <f t="shared" si="0"/>
        <v>0</v>
      </c>
      <c r="O15" s="21">
        <v>0</v>
      </c>
      <c r="P15" s="21">
        <v>0</v>
      </c>
      <c r="Q15" s="21">
        <v>0</v>
      </c>
      <c r="R15" s="15">
        <v>0</v>
      </c>
      <c r="S15" s="16">
        <v>0</v>
      </c>
      <c r="T15" s="15">
        <v>0</v>
      </c>
    </row>
    <row r="16" spans="1:20" ht="19.5" customHeight="1">
      <c r="A16" s="8" t="s">
        <v>97</v>
      </c>
      <c r="B16" s="8" t="s">
        <v>91</v>
      </c>
      <c r="C16" s="8" t="s">
        <v>91</v>
      </c>
      <c r="D16" s="8" t="s">
        <v>87</v>
      </c>
      <c r="E16" s="8" t="s">
        <v>101</v>
      </c>
      <c r="F16" s="21">
        <v>10.03</v>
      </c>
      <c r="G16" s="21">
        <v>0</v>
      </c>
      <c r="H16" s="21">
        <v>10.03</v>
      </c>
      <c r="I16" s="21">
        <v>0</v>
      </c>
      <c r="J16" s="15">
        <v>0</v>
      </c>
      <c r="K16" s="16">
        <v>0</v>
      </c>
      <c r="L16" s="21">
        <v>0</v>
      </c>
      <c r="M16" s="15">
        <v>0</v>
      </c>
      <c r="N16" s="16">
        <f t="shared" si="0"/>
        <v>0</v>
      </c>
      <c r="O16" s="21">
        <v>0</v>
      </c>
      <c r="P16" s="21">
        <v>0</v>
      </c>
      <c r="Q16" s="21">
        <v>0</v>
      </c>
      <c r="R16" s="15">
        <v>0</v>
      </c>
      <c r="S16" s="16">
        <v>0</v>
      </c>
      <c r="T16" s="15">
        <v>0</v>
      </c>
    </row>
    <row r="17" spans="1:20" ht="19.5" customHeight="1">
      <c r="A17" s="8" t="s">
        <v>102</v>
      </c>
      <c r="B17" s="8" t="s">
        <v>103</v>
      </c>
      <c r="C17" s="8" t="s">
        <v>86</v>
      </c>
      <c r="D17" s="8" t="s">
        <v>87</v>
      </c>
      <c r="E17" s="8" t="s">
        <v>104</v>
      </c>
      <c r="F17" s="21">
        <v>184.1</v>
      </c>
      <c r="G17" s="21">
        <v>0</v>
      </c>
      <c r="H17" s="21">
        <v>184.1</v>
      </c>
      <c r="I17" s="21">
        <v>0</v>
      </c>
      <c r="J17" s="15">
        <v>0</v>
      </c>
      <c r="K17" s="16">
        <v>0</v>
      </c>
      <c r="L17" s="21">
        <v>0</v>
      </c>
      <c r="M17" s="15">
        <v>0</v>
      </c>
      <c r="N17" s="16">
        <f t="shared" si="0"/>
        <v>0</v>
      </c>
      <c r="O17" s="21">
        <v>0</v>
      </c>
      <c r="P17" s="21">
        <v>0</v>
      </c>
      <c r="Q17" s="21">
        <v>0</v>
      </c>
      <c r="R17" s="15">
        <v>0</v>
      </c>
      <c r="S17" s="16">
        <v>0</v>
      </c>
      <c r="T17" s="15">
        <v>0</v>
      </c>
    </row>
    <row r="18" spans="1:20" ht="19.5" customHeight="1">
      <c r="A18" s="8" t="s">
        <v>102</v>
      </c>
      <c r="B18" s="8" t="s">
        <v>103</v>
      </c>
      <c r="C18" s="8" t="s">
        <v>95</v>
      </c>
      <c r="D18" s="8" t="s">
        <v>87</v>
      </c>
      <c r="E18" s="8" t="s">
        <v>105</v>
      </c>
      <c r="F18" s="21">
        <v>88.32</v>
      </c>
      <c r="G18" s="21">
        <v>0</v>
      </c>
      <c r="H18" s="21">
        <v>88.32</v>
      </c>
      <c r="I18" s="21">
        <v>0</v>
      </c>
      <c r="J18" s="15">
        <v>0</v>
      </c>
      <c r="K18" s="16">
        <v>0</v>
      </c>
      <c r="L18" s="21">
        <v>0</v>
      </c>
      <c r="M18" s="15">
        <v>0</v>
      </c>
      <c r="N18" s="16">
        <f t="shared" si="0"/>
        <v>0</v>
      </c>
      <c r="O18" s="21">
        <v>0</v>
      </c>
      <c r="P18" s="21">
        <v>0</v>
      </c>
      <c r="Q18" s="21">
        <v>0</v>
      </c>
      <c r="R18" s="15">
        <v>0</v>
      </c>
      <c r="S18" s="16">
        <v>0</v>
      </c>
      <c r="T18" s="15">
        <v>0</v>
      </c>
    </row>
    <row r="19" spans="1:20" ht="19.5" customHeight="1">
      <c r="A19" s="8" t="s">
        <v>106</v>
      </c>
      <c r="B19" s="8" t="s">
        <v>89</v>
      </c>
      <c r="C19" s="8" t="s">
        <v>91</v>
      </c>
      <c r="D19" s="8" t="s">
        <v>87</v>
      </c>
      <c r="E19" s="8" t="s">
        <v>107</v>
      </c>
      <c r="F19" s="21">
        <v>618.99</v>
      </c>
      <c r="G19" s="21">
        <v>618.99</v>
      </c>
      <c r="H19" s="21">
        <v>0</v>
      </c>
      <c r="I19" s="21">
        <v>0</v>
      </c>
      <c r="J19" s="15">
        <v>0</v>
      </c>
      <c r="K19" s="16">
        <v>0</v>
      </c>
      <c r="L19" s="21">
        <v>0</v>
      </c>
      <c r="M19" s="15">
        <v>0</v>
      </c>
      <c r="N19" s="16">
        <f t="shared" si="0"/>
        <v>0</v>
      </c>
      <c r="O19" s="21">
        <v>0</v>
      </c>
      <c r="P19" s="21">
        <v>0</v>
      </c>
      <c r="Q19" s="21">
        <v>0</v>
      </c>
      <c r="R19" s="15">
        <v>0</v>
      </c>
      <c r="S19" s="16">
        <v>0</v>
      </c>
      <c r="T19" s="15">
        <v>0</v>
      </c>
    </row>
    <row r="20" spans="1:20" ht="19.5" customHeight="1">
      <c r="A20" s="8" t="s">
        <v>106</v>
      </c>
      <c r="B20" s="8" t="s">
        <v>108</v>
      </c>
      <c r="C20" s="8" t="s">
        <v>91</v>
      </c>
      <c r="D20" s="8" t="s">
        <v>87</v>
      </c>
      <c r="E20" s="8" t="s">
        <v>109</v>
      </c>
      <c r="F20" s="21">
        <v>190</v>
      </c>
      <c r="G20" s="21">
        <v>190</v>
      </c>
      <c r="H20" s="21">
        <v>0</v>
      </c>
      <c r="I20" s="21">
        <v>0</v>
      </c>
      <c r="J20" s="15">
        <v>0</v>
      </c>
      <c r="K20" s="16">
        <v>0</v>
      </c>
      <c r="L20" s="21">
        <v>0</v>
      </c>
      <c r="M20" s="15">
        <v>0</v>
      </c>
      <c r="N20" s="16">
        <f t="shared" si="0"/>
        <v>0</v>
      </c>
      <c r="O20" s="21">
        <v>0</v>
      </c>
      <c r="P20" s="21">
        <v>0</v>
      </c>
      <c r="Q20" s="21">
        <v>0</v>
      </c>
      <c r="R20" s="15">
        <v>0</v>
      </c>
      <c r="S20" s="16">
        <v>0</v>
      </c>
      <c r="T20" s="15">
        <v>0</v>
      </c>
    </row>
    <row r="21" spans="1:20" ht="19.5" customHeight="1">
      <c r="A21" s="8" t="s">
        <v>106</v>
      </c>
      <c r="B21" s="8" t="s">
        <v>91</v>
      </c>
      <c r="C21" s="8" t="s">
        <v>91</v>
      </c>
      <c r="D21" s="8" t="s">
        <v>87</v>
      </c>
      <c r="E21" s="8" t="s">
        <v>110</v>
      </c>
      <c r="F21" s="21">
        <v>1094.89</v>
      </c>
      <c r="G21" s="21">
        <v>1094.89</v>
      </c>
      <c r="H21" s="21">
        <v>0</v>
      </c>
      <c r="I21" s="21">
        <v>0</v>
      </c>
      <c r="J21" s="15">
        <v>0</v>
      </c>
      <c r="K21" s="16">
        <v>0</v>
      </c>
      <c r="L21" s="21">
        <v>0</v>
      </c>
      <c r="M21" s="15">
        <v>0</v>
      </c>
      <c r="N21" s="16">
        <f t="shared" si="0"/>
        <v>0</v>
      </c>
      <c r="O21" s="21">
        <v>0</v>
      </c>
      <c r="P21" s="21">
        <v>0</v>
      </c>
      <c r="Q21" s="21">
        <v>0</v>
      </c>
      <c r="R21" s="15">
        <v>0</v>
      </c>
      <c r="S21" s="16">
        <v>0</v>
      </c>
      <c r="T21" s="15">
        <v>0</v>
      </c>
    </row>
    <row r="22" spans="1:20" ht="19.5" customHeight="1">
      <c r="A22" s="8" t="s">
        <v>111</v>
      </c>
      <c r="B22" s="8" t="s">
        <v>89</v>
      </c>
      <c r="C22" s="8" t="s">
        <v>86</v>
      </c>
      <c r="D22" s="8" t="s">
        <v>87</v>
      </c>
      <c r="E22" s="8" t="s">
        <v>112</v>
      </c>
      <c r="F22" s="21">
        <v>235.02</v>
      </c>
      <c r="G22" s="21">
        <v>0</v>
      </c>
      <c r="H22" s="21">
        <v>235.02</v>
      </c>
      <c r="I22" s="21">
        <v>0</v>
      </c>
      <c r="J22" s="15">
        <v>0</v>
      </c>
      <c r="K22" s="16">
        <v>0</v>
      </c>
      <c r="L22" s="21">
        <v>0</v>
      </c>
      <c r="M22" s="15">
        <v>0</v>
      </c>
      <c r="N22" s="16">
        <f t="shared" si="0"/>
        <v>0</v>
      </c>
      <c r="O22" s="21">
        <v>0</v>
      </c>
      <c r="P22" s="21">
        <v>0</v>
      </c>
      <c r="Q22" s="21">
        <v>0</v>
      </c>
      <c r="R22" s="15">
        <v>0</v>
      </c>
      <c r="S22" s="16">
        <v>0</v>
      </c>
      <c r="T22" s="15">
        <v>0</v>
      </c>
    </row>
    <row r="23" spans="1:20" ht="19.5" customHeight="1">
      <c r="A23" s="8" t="s">
        <v>111</v>
      </c>
      <c r="B23" s="8" t="s">
        <v>89</v>
      </c>
      <c r="C23" s="8" t="s">
        <v>95</v>
      </c>
      <c r="D23" s="8" t="s">
        <v>87</v>
      </c>
      <c r="E23" s="8" t="s">
        <v>113</v>
      </c>
      <c r="F23" s="21">
        <v>146.88</v>
      </c>
      <c r="G23" s="21">
        <v>0</v>
      </c>
      <c r="H23" s="21">
        <v>146.88</v>
      </c>
      <c r="I23" s="21">
        <v>0</v>
      </c>
      <c r="J23" s="15">
        <v>0</v>
      </c>
      <c r="K23" s="16">
        <v>0</v>
      </c>
      <c r="L23" s="21">
        <v>0</v>
      </c>
      <c r="M23" s="15">
        <v>0</v>
      </c>
      <c r="N23" s="16">
        <f t="shared" si="0"/>
        <v>0</v>
      </c>
      <c r="O23" s="21">
        <v>0</v>
      </c>
      <c r="P23" s="21">
        <v>0</v>
      </c>
      <c r="Q23" s="21">
        <v>0</v>
      </c>
      <c r="R23" s="15">
        <v>0</v>
      </c>
      <c r="S23" s="16">
        <v>0</v>
      </c>
      <c r="T23" s="15">
        <v>0</v>
      </c>
    </row>
    <row r="24" spans="1:20" ht="19.5" customHeight="1">
      <c r="A24" s="8" t="s">
        <v>38</v>
      </c>
      <c r="B24" s="8" t="s">
        <v>38</v>
      </c>
      <c r="C24" s="8" t="s">
        <v>38</v>
      </c>
      <c r="D24" s="8" t="s">
        <v>38</v>
      </c>
      <c r="E24" s="8" t="s">
        <v>114</v>
      </c>
      <c r="F24" s="21">
        <v>844.06</v>
      </c>
      <c r="G24" s="21">
        <v>0</v>
      </c>
      <c r="H24" s="21">
        <v>844.06</v>
      </c>
      <c r="I24" s="21">
        <v>0</v>
      </c>
      <c r="J24" s="15">
        <v>0</v>
      </c>
      <c r="K24" s="16">
        <v>0</v>
      </c>
      <c r="L24" s="21">
        <v>0</v>
      </c>
      <c r="M24" s="15">
        <v>0</v>
      </c>
      <c r="N24" s="16">
        <f t="shared" si="0"/>
        <v>0</v>
      </c>
      <c r="O24" s="21">
        <v>0</v>
      </c>
      <c r="P24" s="21">
        <v>0</v>
      </c>
      <c r="Q24" s="21">
        <v>0</v>
      </c>
      <c r="R24" s="15">
        <v>0</v>
      </c>
      <c r="S24" s="16">
        <v>0</v>
      </c>
      <c r="T24" s="15">
        <v>0</v>
      </c>
    </row>
    <row r="25" spans="1:20" ht="19.5" customHeight="1">
      <c r="A25" s="8" t="s">
        <v>38</v>
      </c>
      <c r="B25" s="8" t="s">
        <v>38</v>
      </c>
      <c r="C25" s="8" t="s">
        <v>38</v>
      </c>
      <c r="D25" s="8" t="s">
        <v>38</v>
      </c>
      <c r="E25" s="8" t="s">
        <v>115</v>
      </c>
      <c r="F25" s="21">
        <v>844.06</v>
      </c>
      <c r="G25" s="21">
        <v>0</v>
      </c>
      <c r="H25" s="21">
        <v>844.06</v>
      </c>
      <c r="I25" s="21">
        <v>0</v>
      </c>
      <c r="J25" s="15">
        <v>0</v>
      </c>
      <c r="K25" s="16">
        <v>0</v>
      </c>
      <c r="L25" s="21">
        <v>0</v>
      </c>
      <c r="M25" s="15">
        <v>0</v>
      </c>
      <c r="N25" s="16">
        <f t="shared" si="0"/>
        <v>0</v>
      </c>
      <c r="O25" s="21">
        <v>0</v>
      </c>
      <c r="P25" s="21">
        <v>0</v>
      </c>
      <c r="Q25" s="21">
        <v>0</v>
      </c>
      <c r="R25" s="15">
        <v>0</v>
      </c>
      <c r="S25" s="16">
        <v>0</v>
      </c>
      <c r="T25" s="15">
        <v>0</v>
      </c>
    </row>
    <row r="26" spans="1:20" ht="19.5" customHeight="1">
      <c r="A26" s="8" t="s">
        <v>84</v>
      </c>
      <c r="B26" s="8" t="s">
        <v>85</v>
      </c>
      <c r="C26" s="8" t="s">
        <v>95</v>
      </c>
      <c r="D26" s="8" t="s">
        <v>116</v>
      </c>
      <c r="E26" s="8" t="s">
        <v>117</v>
      </c>
      <c r="F26" s="21">
        <v>258.4</v>
      </c>
      <c r="G26" s="21">
        <v>0</v>
      </c>
      <c r="H26" s="21">
        <v>258.4</v>
      </c>
      <c r="I26" s="21">
        <v>0</v>
      </c>
      <c r="J26" s="15">
        <v>0</v>
      </c>
      <c r="K26" s="16">
        <v>0</v>
      </c>
      <c r="L26" s="21">
        <v>0</v>
      </c>
      <c r="M26" s="15">
        <v>0</v>
      </c>
      <c r="N26" s="16">
        <f t="shared" si="0"/>
        <v>0</v>
      </c>
      <c r="O26" s="21">
        <v>0</v>
      </c>
      <c r="P26" s="21">
        <v>0</v>
      </c>
      <c r="Q26" s="21">
        <v>0</v>
      </c>
      <c r="R26" s="15">
        <v>0</v>
      </c>
      <c r="S26" s="16">
        <v>0</v>
      </c>
      <c r="T26" s="15">
        <v>0</v>
      </c>
    </row>
    <row r="27" spans="1:20" ht="19.5" customHeight="1">
      <c r="A27" s="8" t="s">
        <v>84</v>
      </c>
      <c r="B27" s="8" t="s">
        <v>85</v>
      </c>
      <c r="C27" s="8" t="s">
        <v>91</v>
      </c>
      <c r="D27" s="8" t="s">
        <v>116</v>
      </c>
      <c r="E27" s="8" t="s">
        <v>92</v>
      </c>
      <c r="F27" s="21">
        <v>510</v>
      </c>
      <c r="G27" s="21">
        <v>0</v>
      </c>
      <c r="H27" s="21">
        <v>510</v>
      </c>
      <c r="I27" s="21">
        <v>0</v>
      </c>
      <c r="J27" s="15">
        <v>0</v>
      </c>
      <c r="K27" s="16">
        <v>0</v>
      </c>
      <c r="L27" s="21">
        <v>0</v>
      </c>
      <c r="M27" s="15">
        <v>0</v>
      </c>
      <c r="N27" s="16">
        <f t="shared" si="0"/>
        <v>0</v>
      </c>
      <c r="O27" s="21">
        <v>0</v>
      </c>
      <c r="P27" s="21">
        <v>0</v>
      </c>
      <c r="Q27" s="21">
        <v>0</v>
      </c>
      <c r="R27" s="15">
        <v>0</v>
      </c>
      <c r="S27" s="16">
        <v>0</v>
      </c>
      <c r="T27" s="15">
        <v>0</v>
      </c>
    </row>
    <row r="28" spans="1:20" ht="19.5" customHeight="1">
      <c r="A28" s="8" t="s">
        <v>93</v>
      </c>
      <c r="B28" s="8" t="s">
        <v>94</v>
      </c>
      <c r="C28" s="8" t="s">
        <v>95</v>
      </c>
      <c r="D28" s="8" t="s">
        <v>116</v>
      </c>
      <c r="E28" s="8" t="s">
        <v>96</v>
      </c>
      <c r="F28" s="21">
        <v>0.1</v>
      </c>
      <c r="G28" s="21">
        <v>0</v>
      </c>
      <c r="H28" s="21">
        <v>0.1</v>
      </c>
      <c r="I28" s="21">
        <v>0</v>
      </c>
      <c r="J28" s="15">
        <v>0</v>
      </c>
      <c r="K28" s="16">
        <v>0</v>
      </c>
      <c r="L28" s="21">
        <v>0</v>
      </c>
      <c r="M28" s="15">
        <v>0</v>
      </c>
      <c r="N28" s="16">
        <f t="shared" si="0"/>
        <v>0</v>
      </c>
      <c r="O28" s="21">
        <v>0</v>
      </c>
      <c r="P28" s="21">
        <v>0</v>
      </c>
      <c r="Q28" s="21">
        <v>0</v>
      </c>
      <c r="R28" s="15">
        <v>0</v>
      </c>
      <c r="S28" s="16">
        <v>0</v>
      </c>
      <c r="T28" s="15">
        <v>0</v>
      </c>
    </row>
    <row r="29" spans="1:20" ht="19.5" customHeight="1">
      <c r="A29" s="8" t="s">
        <v>97</v>
      </c>
      <c r="B29" s="8" t="s">
        <v>98</v>
      </c>
      <c r="C29" s="8" t="s">
        <v>98</v>
      </c>
      <c r="D29" s="8" t="s">
        <v>116</v>
      </c>
      <c r="E29" s="8" t="s">
        <v>100</v>
      </c>
      <c r="F29" s="21">
        <v>26.65</v>
      </c>
      <c r="G29" s="21">
        <v>0</v>
      </c>
      <c r="H29" s="21">
        <v>26.65</v>
      </c>
      <c r="I29" s="21">
        <v>0</v>
      </c>
      <c r="J29" s="15">
        <v>0</v>
      </c>
      <c r="K29" s="16">
        <v>0</v>
      </c>
      <c r="L29" s="21">
        <v>0</v>
      </c>
      <c r="M29" s="15">
        <v>0</v>
      </c>
      <c r="N29" s="16">
        <f t="shared" si="0"/>
        <v>0</v>
      </c>
      <c r="O29" s="21">
        <v>0</v>
      </c>
      <c r="P29" s="21">
        <v>0</v>
      </c>
      <c r="Q29" s="21">
        <v>0</v>
      </c>
      <c r="R29" s="15">
        <v>0</v>
      </c>
      <c r="S29" s="16">
        <v>0</v>
      </c>
      <c r="T29" s="15">
        <v>0</v>
      </c>
    </row>
    <row r="30" spans="1:20" ht="19.5" customHeight="1">
      <c r="A30" s="8" t="s">
        <v>102</v>
      </c>
      <c r="B30" s="8" t="s">
        <v>103</v>
      </c>
      <c r="C30" s="8" t="s">
        <v>89</v>
      </c>
      <c r="D30" s="8" t="s">
        <v>116</v>
      </c>
      <c r="E30" s="8" t="s">
        <v>118</v>
      </c>
      <c r="F30" s="21">
        <v>17.76</v>
      </c>
      <c r="G30" s="21">
        <v>0</v>
      </c>
      <c r="H30" s="21">
        <v>17.76</v>
      </c>
      <c r="I30" s="21">
        <v>0</v>
      </c>
      <c r="J30" s="15">
        <v>0</v>
      </c>
      <c r="K30" s="16">
        <v>0</v>
      </c>
      <c r="L30" s="21">
        <v>0</v>
      </c>
      <c r="M30" s="15">
        <v>0</v>
      </c>
      <c r="N30" s="16">
        <f t="shared" si="0"/>
        <v>0</v>
      </c>
      <c r="O30" s="21">
        <v>0</v>
      </c>
      <c r="P30" s="21">
        <v>0</v>
      </c>
      <c r="Q30" s="21">
        <v>0</v>
      </c>
      <c r="R30" s="15">
        <v>0</v>
      </c>
      <c r="S30" s="16">
        <v>0</v>
      </c>
      <c r="T30" s="15">
        <v>0</v>
      </c>
    </row>
    <row r="31" spans="1:20" ht="19.5" customHeight="1">
      <c r="A31" s="8" t="s">
        <v>111</v>
      </c>
      <c r="B31" s="8" t="s">
        <v>89</v>
      </c>
      <c r="C31" s="8" t="s">
        <v>86</v>
      </c>
      <c r="D31" s="8" t="s">
        <v>116</v>
      </c>
      <c r="E31" s="8" t="s">
        <v>112</v>
      </c>
      <c r="F31" s="21">
        <v>23.4</v>
      </c>
      <c r="G31" s="21">
        <v>0</v>
      </c>
      <c r="H31" s="21">
        <v>23.4</v>
      </c>
      <c r="I31" s="21">
        <v>0</v>
      </c>
      <c r="J31" s="15">
        <v>0</v>
      </c>
      <c r="K31" s="16">
        <v>0</v>
      </c>
      <c r="L31" s="21">
        <v>0</v>
      </c>
      <c r="M31" s="15">
        <v>0</v>
      </c>
      <c r="N31" s="16">
        <f t="shared" si="0"/>
        <v>0</v>
      </c>
      <c r="O31" s="21">
        <v>0</v>
      </c>
      <c r="P31" s="21">
        <v>0</v>
      </c>
      <c r="Q31" s="21">
        <v>0</v>
      </c>
      <c r="R31" s="15">
        <v>0</v>
      </c>
      <c r="S31" s="16">
        <v>0</v>
      </c>
      <c r="T31" s="15">
        <v>0</v>
      </c>
    </row>
    <row r="32" spans="1:20" ht="19.5" customHeight="1">
      <c r="A32" s="8" t="s">
        <v>111</v>
      </c>
      <c r="B32" s="8" t="s">
        <v>89</v>
      </c>
      <c r="C32" s="8" t="s">
        <v>95</v>
      </c>
      <c r="D32" s="8" t="s">
        <v>116</v>
      </c>
      <c r="E32" s="8" t="s">
        <v>113</v>
      </c>
      <c r="F32" s="21">
        <v>7.75</v>
      </c>
      <c r="G32" s="21">
        <v>0</v>
      </c>
      <c r="H32" s="21">
        <v>7.75</v>
      </c>
      <c r="I32" s="21">
        <v>0</v>
      </c>
      <c r="J32" s="15">
        <v>0</v>
      </c>
      <c r="K32" s="16">
        <v>0</v>
      </c>
      <c r="L32" s="21">
        <v>0</v>
      </c>
      <c r="M32" s="15">
        <v>0</v>
      </c>
      <c r="N32" s="16">
        <f t="shared" si="0"/>
        <v>0</v>
      </c>
      <c r="O32" s="21">
        <v>0</v>
      </c>
      <c r="P32" s="21">
        <v>0</v>
      </c>
      <c r="Q32" s="21">
        <v>0</v>
      </c>
      <c r="R32" s="15">
        <v>0</v>
      </c>
      <c r="S32" s="16">
        <v>0</v>
      </c>
      <c r="T32" s="15">
        <v>0</v>
      </c>
    </row>
    <row r="33" spans="1:20" ht="19.5" customHeight="1">
      <c r="A33" s="8" t="s">
        <v>38</v>
      </c>
      <c r="B33" s="8" t="s">
        <v>38</v>
      </c>
      <c r="C33" s="8" t="s">
        <v>38</v>
      </c>
      <c r="D33" s="8" t="s">
        <v>38</v>
      </c>
      <c r="E33" s="8" t="s">
        <v>119</v>
      </c>
      <c r="F33" s="21">
        <v>234.51</v>
      </c>
      <c r="G33" s="21">
        <v>0</v>
      </c>
      <c r="H33" s="21">
        <v>234.51</v>
      </c>
      <c r="I33" s="21">
        <v>0</v>
      </c>
      <c r="J33" s="15">
        <v>0</v>
      </c>
      <c r="K33" s="16">
        <v>0</v>
      </c>
      <c r="L33" s="21">
        <v>0</v>
      </c>
      <c r="M33" s="15">
        <v>0</v>
      </c>
      <c r="N33" s="16">
        <f t="shared" si="0"/>
        <v>0</v>
      </c>
      <c r="O33" s="21">
        <v>0</v>
      </c>
      <c r="P33" s="21">
        <v>0</v>
      </c>
      <c r="Q33" s="21">
        <v>0</v>
      </c>
      <c r="R33" s="15">
        <v>0</v>
      </c>
      <c r="S33" s="16">
        <v>0</v>
      </c>
      <c r="T33" s="15">
        <v>0</v>
      </c>
    </row>
    <row r="34" spans="1:20" ht="19.5" customHeight="1">
      <c r="A34" s="8" t="s">
        <v>38</v>
      </c>
      <c r="B34" s="8" t="s">
        <v>38</v>
      </c>
      <c r="C34" s="8" t="s">
        <v>38</v>
      </c>
      <c r="D34" s="8" t="s">
        <v>38</v>
      </c>
      <c r="E34" s="8" t="s">
        <v>120</v>
      </c>
      <c r="F34" s="21">
        <v>234.51</v>
      </c>
      <c r="G34" s="21">
        <v>0</v>
      </c>
      <c r="H34" s="21">
        <v>234.51</v>
      </c>
      <c r="I34" s="21">
        <v>0</v>
      </c>
      <c r="J34" s="15">
        <v>0</v>
      </c>
      <c r="K34" s="16">
        <v>0</v>
      </c>
      <c r="L34" s="21">
        <v>0</v>
      </c>
      <c r="M34" s="15">
        <v>0</v>
      </c>
      <c r="N34" s="16">
        <f t="shared" si="0"/>
        <v>0</v>
      </c>
      <c r="O34" s="21">
        <v>0</v>
      </c>
      <c r="P34" s="21">
        <v>0</v>
      </c>
      <c r="Q34" s="21">
        <v>0</v>
      </c>
      <c r="R34" s="15">
        <v>0</v>
      </c>
      <c r="S34" s="16">
        <v>0</v>
      </c>
      <c r="T34" s="15">
        <v>0</v>
      </c>
    </row>
    <row r="35" spans="1:20" ht="19.5" customHeight="1">
      <c r="A35" s="8" t="s">
        <v>84</v>
      </c>
      <c r="B35" s="8" t="s">
        <v>85</v>
      </c>
      <c r="C35" s="8" t="s">
        <v>121</v>
      </c>
      <c r="D35" s="8" t="s">
        <v>122</v>
      </c>
      <c r="E35" s="8" t="s">
        <v>123</v>
      </c>
      <c r="F35" s="21">
        <v>122.42</v>
      </c>
      <c r="G35" s="21">
        <v>0</v>
      </c>
      <c r="H35" s="21">
        <v>122.42</v>
      </c>
      <c r="I35" s="21">
        <v>0</v>
      </c>
      <c r="J35" s="15">
        <v>0</v>
      </c>
      <c r="K35" s="16">
        <v>0</v>
      </c>
      <c r="L35" s="21">
        <v>0</v>
      </c>
      <c r="M35" s="15">
        <v>0</v>
      </c>
      <c r="N35" s="16">
        <f t="shared" si="0"/>
        <v>0</v>
      </c>
      <c r="O35" s="21">
        <v>0</v>
      </c>
      <c r="P35" s="21">
        <v>0</v>
      </c>
      <c r="Q35" s="21">
        <v>0</v>
      </c>
      <c r="R35" s="15">
        <v>0</v>
      </c>
      <c r="S35" s="16">
        <v>0</v>
      </c>
      <c r="T35" s="15">
        <v>0</v>
      </c>
    </row>
    <row r="36" spans="1:20" ht="19.5" customHeight="1">
      <c r="A36" s="8" t="s">
        <v>84</v>
      </c>
      <c r="B36" s="8" t="s">
        <v>85</v>
      </c>
      <c r="C36" s="8" t="s">
        <v>91</v>
      </c>
      <c r="D36" s="8" t="s">
        <v>122</v>
      </c>
      <c r="E36" s="8" t="s">
        <v>92</v>
      </c>
      <c r="F36" s="21">
        <v>56.76</v>
      </c>
      <c r="G36" s="21">
        <v>0</v>
      </c>
      <c r="H36" s="21">
        <v>56.76</v>
      </c>
      <c r="I36" s="21">
        <v>0</v>
      </c>
      <c r="J36" s="15">
        <v>0</v>
      </c>
      <c r="K36" s="16">
        <v>0</v>
      </c>
      <c r="L36" s="21">
        <v>0</v>
      </c>
      <c r="M36" s="15">
        <v>0</v>
      </c>
      <c r="N36" s="16">
        <f t="shared" si="0"/>
        <v>0</v>
      </c>
      <c r="O36" s="21">
        <v>0</v>
      </c>
      <c r="P36" s="21">
        <v>0</v>
      </c>
      <c r="Q36" s="21">
        <v>0</v>
      </c>
      <c r="R36" s="15">
        <v>0</v>
      </c>
      <c r="S36" s="16">
        <v>0</v>
      </c>
      <c r="T36" s="15">
        <v>0</v>
      </c>
    </row>
    <row r="37" spans="1:20" ht="19.5" customHeight="1">
      <c r="A37" s="8" t="s">
        <v>93</v>
      </c>
      <c r="B37" s="8" t="s">
        <v>94</v>
      </c>
      <c r="C37" s="8" t="s">
        <v>95</v>
      </c>
      <c r="D37" s="8" t="s">
        <v>122</v>
      </c>
      <c r="E37" s="8" t="s">
        <v>96</v>
      </c>
      <c r="F37" s="21">
        <v>0.5</v>
      </c>
      <c r="G37" s="21">
        <v>0</v>
      </c>
      <c r="H37" s="21">
        <v>0.5</v>
      </c>
      <c r="I37" s="21">
        <v>0</v>
      </c>
      <c r="J37" s="15">
        <v>0</v>
      </c>
      <c r="K37" s="16">
        <v>0</v>
      </c>
      <c r="L37" s="21">
        <v>0</v>
      </c>
      <c r="M37" s="15">
        <v>0</v>
      </c>
      <c r="N37" s="16">
        <f t="shared" si="0"/>
        <v>0</v>
      </c>
      <c r="O37" s="21">
        <v>0</v>
      </c>
      <c r="P37" s="21">
        <v>0</v>
      </c>
      <c r="Q37" s="21">
        <v>0</v>
      </c>
      <c r="R37" s="15">
        <v>0</v>
      </c>
      <c r="S37" s="16">
        <v>0</v>
      </c>
      <c r="T37" s="15">
        <v>0</v>
      </c>
    </row>
    <row r="38" spans="1:20" ht="19.5" customHeight="1">
      <c r="A38" s="8" t="s">
        <v>97</v>
      </c>
      <c r="B38" s="8" t="s">
        <v>98</v>
      </c>
      <c r="C38" s="8" t="s">
        <v>98</v>
      </c>
      <c r="D38" s="8" t="s">
        <v>122</v>
      </c>
      <c r="E38" s="8" t="s">
        <v>100</v>
      </c>
      <c r="F38" s="21">
        <v>15.62</v>
      </c>
      <c r="G38" s="21">
        <v>0</v>
      </c>
      <c r="H38" s="21">
        <v>15.62</v>
      </c>
      <c r="I38" s="21">
        <v>0</v>
      </c>
      <c r="J38" s="15">
        <v>0</v>
      </c>
      <c r="K38" s="16">
        <v>0</v>
      </c>
      <c r="L38" s="21">
        <v>0</v>
      </c>
      <c r="M38" s="15">
        <v>0</v>
      </c>
      <c r="N38" s="16">
        <f t="shared" si="0"/>
        <v>0</v>
      </c>
      <c r="O38" s="21">
        <v>0</v>
      </c>
      <c r="P38" s="21">
        <v>0</v>
      </c>
      <c r="Q38" s="21">
        <v>0</v>
      </c>
      <c r="R38" s="15">
        <v>0</v>
      </c>
      <c r="S38" s="16">
        <v>0</v>
      </c>
      <c r="T38" s="15">
        <v>0</v>
      </c>
    </row>
    <row r="39" spans="1:20" ht="19.5" customHeight="1">
      <c r="A39" s="8" t="s">
        <v>97</v>
      </c>
      <c r="B39" s="8" t="s">
        <v>98</v>
      </c>
      <c r="C39" s="8" t="s">
        <v>108</v>
      </c>
      <c r="D39" s="8" t="s">
        <v>122</v>
      </c>
      <c r="E39" s="8" t="s">
        <v>124</v>
      </c>
      <c r="F39" s="21">
        <v>7.81</v>
      </c>
      <c r="G39" s="21">
        <v>0</v>
      </c>
      <c r="H39" s="21">
        <v>7.81</v>
      </c>
      <c r="I39" s="21">
        <v>0</v>
      </c>
      <c r="J39" s="15">
        <v>0</v>
      </c>
      <c r="K39" s="16">
        <v>0</v>
      </c>
      <c r="L39" s="21">
        <v>0</v>
      </c>
      <c r="M39" s="15">
        <v>0</v>
      </c>
      <c r="N39" s="16">
        <f t="shared" si="0"/>
        <v>0</v>
      </c>
      <c r="O39" s="21">
        <v>0</v>
      </c>
      <c r="P39" s="21">
        <v>0</v>
      </c>
      <c r="Q39" s="21">
        <v>0</v>
      </c>
      <c r="R39" s="15">
        <v>0</v>
      </c>
      <c r="S39" s="16">
        <v>0</v>
      </c>
      <c r="T39" s="15">
        <v>0</v>
      </c>
    </row>
    <row r="40" spans="1:20" ht="19.5" customHeight="1">
      <c r="A40" s="8" t="s">
        <v>97</v>
      </c>
      <c r="B40" s="8" t="s">
        <v>91</v>
      </c>
      <c r="C40" s="8" t="s">
        <v>91</v>
      </c>
      <c r="D40" s="8" t="s">
        <v>122</v>
      </c>
      <c r="E40" s="8" t="s">
        <v>101</v>
      </c>
      <c r="F40" s="21">
        <v>0.8</v>
      </c>
      <c r="G40" s="21">
        <v>0</v>
      </c>
      <c r="H40" s="21">
        <v>0.8</v>
      </c>
      <c r="I40" s="21">
        <v>0</v>
      </c>
      <c r="J40" s="15">
        <v>0</v>
      </c>
      <c r="K40" s="16">
        <v>0</v>
      </c>
      <c r="L40" s="21">
        <v>0</v>
      </c>
      <c r="M40" s="15">
        <v>0</v>
      </c>
      <c r="N40" s="16">
        <f t="shared" si="0"/>
        <v>0</v>
      </c>
      <c r="O40" s="21">
        <v>0</v>
      </c>
      <c r="P40" s="21">
        <v>0</v>
      </c>
      <c r="Q40" s="21">
        <v>0</v>
      </c>
      <c r="R40" s="15">
        <v>0</v>
      </c>
      <c r="S40" s="16">
        <v>0</v>
      </c>
      <c r="T40" s="15">
        <v>0</v>
      </c>
    </row>
    <row r="41" spans="1:20" ht="19.5" customHeight="1">
      <c r="A41" s="8" t="s">
        <v>102</v>
      </c>
      <c r="B41" s="8" t="s">
        <v>103</v>
      </c>
      <c r="C41" s="8" t="s">
        <v>89</v>
      </c>
      <c r="D41" s="8" t="s">
        <v>122</v>
      </c>
      <c r="E41" s="8" t="s">
        <v>118</v>
      </c>
      <c r="F41" s="21">
        <v>9.1</v>
      </c>
      <c r="G41" s="21">
        <v>0</v>
      </c>
      <c r="H41" s="21">
        <v>9.1</v>
      </c>
      <c r="I41" s="21">
        <v>0</v>
      </c>
      <c r="J41" s="15">
        <v>0</v>
      </c>
      <c r="K41" s="16">
        <v>0</v>
      </c>
      <c r="L41" s="21">
        <v>0</v>
      </c>
      <c r="M41" s="15">
        <v>0</v>
      </c>
      <c r="N41" s="16">
        <f t="shared" si="0"/>
        <v>0</v>
      </c>
      <c r="O41" s="21">
        <v>0</v>
      </c>
      <c r="P41" s="21">
        <v>0</v>
      </c>
      <c r="Q41" s="21">
        <v>0</v>
      </c>
      <c r="R41" s="15">
        <v>0</v>
      </c>
      <c r="S41" s="16">
        <v>0</v>
      </c>
      <c r="T41" s="15">
        <v>0</v>
      </c>
    </row>
    <row r="42" spans="1:20" ht="19.5" customHeight="1">
      <c r="A42" s="8" t="s">
        <v>111</v>
      </c>
      <c r="B42" s="8" t="s">
        <v>89</v>
      </c>
      <c r="C42" s="8" t="s">
        <v>86</v>
      </c>
      <c r="D42" s="8" t="s">
        <v>122</v>
      </c>
      <c r="E42" s="8" t="s">
        <v>112</v>
      </c>
      <c r="F42" s="21">
        <v>13.73</v>
      </c>
      <c r="G42" s="21">
        <v>0</v>
      </c>
      <c r="H42" s="21">
        <v>13.73</v>
      </c>
      <c r="I42" s="21">
        <v>0</v>
      </c>
      <c r="J42" s="15">
        <v>0</v>
      </c>
      <c r="K42" s="16">
        <v>0</v>
      </c>
      <c r="L42" s="21">
        <v>0</v>
      </c>
      <c r="M42" s="15">
        <v>0</v>
      </c>
      <c r="N42" s="16">
        <f t="shared" si="0"/>
        <v>0</v>
      </c>
      <c r="O42" s="21">
        <v>0</v>
      </c>
      <c r="P42" s="21">
        <v>0</v>
      </c>
      <c r="Q42" s="21">
        <v>0</v>
      </c>
      <c r="R42" s="15">
        <v>0</v>
      </c>
      <c r="S42" s="16">
        <v>0</v>
      </c>
      <c r="T42" s="15">
        <v>0</v>
      </c>
    </row>
    <row r="43" spans="1:20" ht="19.5" customHeight="1">
      <c r="A43" s="8" t="s">
        <v>111</v>
      </c>
      <c r="B43" s="8" t="s">
        <v>89</v>
      </c>
      <c r="C43" s="8" t="s">
        <v>95</v>
      </c>
      <c r="D43" s="8" t="s">
        <v>122</v>
      </c>
      <c r="E43" s="8" t="s">
        <v>113</v>
      </c>
      <c r="F43" s="21">
        <v>7.77</v>
      </c>
      <c r="G43" s="21">
        <v>0</v>
      </c>
      <c r="H43" s="21">
        <v>7.77</v>
      </c>
      <c r="I43" s="21">
        <v>0</v>
      </c>
      <c r="J43" s="15">
        <v>0</v>
      </c>
      <c r="K43" s="16">
        <v>0</v>
      </c>
      <c r="L43" s="21">
        <v>0</v>
      </c>
      <c r="M43" s="15">
        <v>0</v>
      </c>
      <c r="N43" s="16">
        <f t="shared" si="0"/>
        <v>0</v>
      </c>
      <c r="O43" s="21">
        <v>0</v>
      </c>
      <c r="P43" s="21">
        <v>0</v>
      </c>
      <c r="Q43" s="21">
        <v>0</v>
      </c>
      <c r="R43" s="15">
        <v>0</v>
      </c>
      <c r="S43" s="16">
        <v>0</v>
      </c>
      <c r="T43" s="15">
        <v>0</v>
      </c>
    </row>
    <row r="44" spans="1:20" ht="19.5" customHeight="1">
      <c r="A44" s="8" t="s">
        <v>38</v>
      </c>
      <c r="B44" s="8" t="s">
        <v>38</v>
      </c>
      <c r="C44" s="8" t="s">
        <v>38</v>
      </c>
      <c r="D44" s="8" t="s">
        <v>38</v>
      </c>
      <c r="E44" s="8" t="s">
        <v>125</v>
      </c>
      <c r="F44" s="21">
        <v>17601.38</v>
      </c>
      <c r="G44" s="21">
        <v>753.32</v>
      </c>
      <c r="H44" s="21">
        <v>12302.36</v>
      </c>
      <c r="I44" s="21">
        <v>0</v>
      </c>
      <c r="J44" s="15">
        <v>0</v>
      </c>
      <c r="K44" s="16">
        <v>4545.7</v>
      </c>
      <c r="L44" s="21">
        <v>4545.7</v>
      </c>
      <c r="M44" s="15">
        <v>0</v>
      </c>
      <c r="N44" s="16">
        <f t="shared" si="0"/>
        <v>0</v>
      </c>
      <c r="O44" s="21">
        <v>0</v>
      </c>
      <c r="P44" s="21">
        <v>0</v>
      </c>
      <c r="Q44" s="21">
        <v>0</v>
      </c>
      <c r="R44" s="15">
        <v>0</v>
      </c>
      <c r="S44" s="16">
        <v>0</v>
      </c>
      <c r="T44" s="15">
        <v>0</v>
      </c>
    </row>
    <row r="45" spans="1:20" ht="19.5" customHeight="1">
      <c r="A45" s="8" t="s">
        <v>38</v>
      </c>
      <c r="B45" s="8" t="s">
        <v>38</v>
      </c>
      <c r="C45" s="8" t="s">
        <v>38</v>
      </c>
      <c r="D45" s="8" t="s">
        <v>38</v>
      </c>
      <c r="E45" s="8" t="s">
        <v>126</v>
      </c>
      <c r="F45" s="21">
        <v>17601.38</v>
      </c>
      <c r="G45" s="21">
        <v>753.32</v>
      </c>
      <c r="H45" s="21">
        <v>12302.36</v>
      </c>
      <c r="I45" s="21">
        <v>0</v>
      </c>
      <c r="J45" s="15">
        <v>0</v>
      </c>
      <c r="K45" s="16">
        <v>4545.7</v>
      </c>
      <c r="L45" s="21">
        <v>4545.7</v>
      </c>
      <c r="M45" s="15">
        <v>0</v>
      </c>
      <c r="N45" s="16">
        <f t="shared" si="0"/>
        <v>0</v>
      </c>
      <c r="O45" s="21">
        <v>0</v>
      </c>
      <c r="P45" s="21">
        <v>0</v>
      </c>
      <c r="Q45" s="21">
        <v>0</v>
      </c>
      <c r="R45" s="15">
        <v>0</v>
      </c>
      <c r="S45" s="16">
        <v>0</v>
      </c>
      <c r="T45" s="15">
        <v>0</v>
      </c>
    </row>
    <row r="46" spans="1:20" ht="19.5" customHeight="1">
      <c r="A46" s="8" t="s">
        <v>93</v>
      </c>
      <c r="B46" s="8" t="s">
        <v>95</v>
      </c>
      <c r="C46" s="8" t="s">
        <v>98</v>
      </c>
      <c r="D46" s="8" t="s">
        <v>127</v>
      </c>
      <c r="E46" s="8" t="s">
        <v>128</v>
      </c>
      <c r="F46" s="21">
        <v>17561.38</v>
      </c>
      <c r="G46" s="21">
        <v>753.32</v>
      </c>
      <c r="H46" s="21">
        <v>12302.36</v>
      </c>
      <c r="I46" s="21">
        <v>0</v>
      </c>
      <c r="J46" s="15">
        <v>0</v>
      </c>
      <c r="K46" s="16">
        <v>4505.7</v>
      </c>
      <c r="L46" s="21">
        <v>4505.7</v>
      </c>
      <c r="M46" s="15">
        <v>0</v>
      </c>
      <c r="N46" s="16">
        <f t="shared" si="0"/>
        <v>0</v>
      </c>
      <c r="O46" s="21">
        <v>0</v>
      </c>
      <c r="P46" s="21">
        <v>0</v>
      </c>
      <c r="Q46" s="21">
        <v>0</v>
      </c>
      <c r="R46" s="15">
        <v>0</v>
      </c>
      <c r="S46" s="16">
        <v>0</v>
      </c>
      <c r="T46" s="15">
        <v>0</v>
      </c>
    </row>
    <row r="47" spans="1:20" ht="19.5" customHeight="1">
      <c r="A47" s="8" t="s">
        <v>93</v>
      </c>
      <c r="B47" s="8" t="s">
        <v>94</v>
      </c>
      <c r="C47" s="8" t="s">
        <v>95</v>
      </c>
      <c r="D47" s="8" t="s">
        <v>127</v>
      </c>
      <c r="E47" s="8" t="s">
        <v>96</v>
      </c>
      <c r="F47" s="21">
        <v>40</v>
      </c>
      <c r="G47" s="21">
        <v>0</v>
      </c>
      <c r="H47" s="21">
        <v>0</v>
      </c>
      <c r="I47" s="21">
        <v>0</v>
      </c>
      <c r="J47" s="15">
        <v>0</v>
      </c>
      <c r="K47" s="16">
        <v>40</v>
      </c>
      <c r="L47" s="21">
        <v>40</v>
      </c>
      <c r="M47" s="15">
        <v>0</v>
      </c>
      <c r="N47" s="16">
        <f t="shared" si="0"/>
        <v>0</v>
      </c>
      <c r="O47" s="21">
        <v>0</v>
      </c>
      <c r="P47" s="21">
        <v>0</v>
      </c>
      <c r="Q47" s="21">
        <v>0</v>
      </c>
      <c r="R47" s="15">
        <v>0</v>
      </c>
      <c r="S47" s="16">
        <v>0</v>
      </c>
      <c r="T47" s="15">
        <v>0</v>
      </c>
    </row>
    <row r="48" spans="1:20" ht="19.5" customHeight="1">
      <c r="A48" s="8" t="s">
        <v>38</v>
      </c>
      <c r="B48" s="8" t="s">
        <v>38</v>
      </c>
      <c r="C48" s="8" t="s">
        <v>38</v>
      </c>
      <c r="D48" s="8" t="s">
        <v>38</v>
      </c>
      <c r="E48" s="8" t="s">
        <v>129</v>
      </c>
      <c r="F48" s="21">
        <v>7436.19</v>
      </c>
      <c r="G48" s="21">
        <v>283.89</v>
      </c>
      <c r="H48" s="21">
        <v>5310.4</v>
      </c>
      <c r="I48" s="21">
        <v>0</v>
      </c>
      <c r="J48" s="15">
        <v>0</v>
      </c>
      <c r="K48" s="16">
        <v>1741.9</v>
      </c>
      <c r="L48" s="21">
        <v>1741.9</v>
      </c>
      <c r="M48" s="15">
        <v>0</v>
      </c>
      <c r="N48" s="16">
        <f t="shared" si="0"/>
        <v>0</v>
      </c>
      <c r="O48" s="21">
        <v>0</v>
      </c>
      <c r="P48" s="21">
        <v>0</v>
      </c>
      <c r="Q48" s="21">
        <v>0</v>
      </c>
      <c r="R48" s="15">
        <v>0</v>
      </c>
      <c r="S48" s="16">
        <v>100</v>
      </c>
      <c r="T48" s="15">
        <v>0</v>
      </c>
    </row>
    <row r="49" spans="1:20" ht="19.5" customHeight="1">
      <c r="A49" s="8" t="s">
        <v>38</v>
      </c>
      <c r="B49" s="8" t="s">
        <v>38</v>
      </c>
      <c r="C49" s="8" t="s">
        <v>38</v>
      </c>
      <c r="D49" s="8" t="s">
        <v>38</v>
      </c>
      <c r="E49" s="8" t="s">
        <v>130</v>
      </c>
      <c r="F49" s="21">
        <v>7436.19</v>
      </c>
      <c r="G49" s="21">
        <v>283.89</v>
      </c>
      <c r="H49" s="21">
        <v>5310.4</v>
      </c>
      <c r="I49" s="21">
        <v>0</v>
      </c>
      <c r="J49" s="15">
        <v>0</v>
      </c>
      <c r="K49" s="16">
        <v>1741.9</v>
      </c>
      <c r="L49" s="21">
        <v>1741.9</v>
      </c>
      <c r="M49" s="15">
        <v>0</v>
      </c>
      <c r="N49" s="16">
        <f t="shared" si="0"/>
        <v>0</v>
      </c>
      <c r="O49" s="21">
        <v>0</v>
      </c>
      <c r="P49" s="21">
        <v>0</v>
      </c>
      <c r="Q49" s="21">
        <v>0</v>
      </c>
      <c r="R49" s="15">
        <v>0</v>
      </c>
      <c r="S49" s="16">
        <v>100</v>
      </c>
      <c r="T49" s="15">
        <v>0</v>
      </c>
    </row>
    <row r="50" spans="1:20" ht="19.5" customHeight="1">
      <c r="A50" s="8" t="s">
        <v>93</v>
      </c>
      <c r="B50" s="8" t="s">
        <v>95</v>
      </c>
      <c r="C50" s="8" t="s">
        <v>89</v>
      </c>
      <c r="D50" s="8" t="s">
        <v>131</v>
      </c>
      <c r="E50" s="8" t="s">
        <v>132</v>
      </c>
      <c r="F50" s="21">
        <v>6485.19</v>
      </c>
      <c r="G50" s="21">
        <v>283.89</v>
      </c>
      <c r="H50" s="21">
        <v>4408.4</v>
      </c>
      <c r="I50" s="21">
        <v>0</v>
      </c>
      <c r="J50" s="15">
        <v>0</v>
      </c>
      <c r="K50" s="16">
        <v>1692.9</v>
      </c>
      <c r="L50" s="21">
        <v>1692.9</v>
      </c>
      <c r="M50" s="15">
        <v>0</v>
      </c>
      <c r="N50" s="16">
        <f t="shared" si="0"/>
        <v>0</v>
      </c>
      <c r="O50" s="21">
        <v>0</v>
      </c>
      <c r="P50" s="21">
        <v>0</v>
      </c>
      <c r="Q50" s="21">
        <v>0</v>
      </c>
      <c r="R50" s="15">
        <v>0</v>
      </c>
      <c r="S50" s="16">
        <v>100</v>
      </c>
      <c r="T50" s="15">
        <v>0</v>
      </c>
    </row>
    <row r="51" spans="1:20" ht="19.5" customHeight="1">
      <c r="A51" s="8" t="s">
        <v>97</v>
      </c>
      <c r="B51" s="8" t="s">
        <v>98</v>
      </c>
      <c r="C51" s="8" t="s">
        <v>89</v>
      </c>
      <c r="D51" s="8" t="s">
        <v>131</v>
      </c>
      <c r="E51" s="8" t="s">
        <v>133</v>
      </c>
      <c r="F51" s="21">
        <v>105</v>
      </c>
      <c r="G51" s="21">
        <v>0</v>
      </c>
      <c r="H51" s="21">
        <v>105</v>
      </c>
      <c r="I51" s="21">
        <v>0</v>
      </c>
      <c r="J51" s="15">
        <v>0</v>
      </c>
      <c r="K51" s="16">
        <v>0</v>
      </c>
      <c r="L51" s="21">
        <v>0</v>
      </c>
      <c r="M51" s="15">
        <v>0</v>
      </c>
      <c r="N51" s="16">
        <f t="shared" si="0"/>
        <v>0</v>
      </c>
      <c r="O51" s="21">
        <v>0</v>
      </c>
      <c r="P51" s="21">
        <v>0</v>
      </c>
      <c r="Q51" s="21">
        <v>0</v>
      </c>
      <c r="R51" s="15">
        <v>0</v>
      </c>
      <c r="S51" s="16">
        <v>0</v>
      </c>
      <c r="T51" s="15">
        <v>0</v>
      </c>
    </row>
    <row r="52" spans="1:20" ht="19.5" customHeight="1">
      <c r="A52" s="8" t="s">
        <v>97</v>
      </c>
      <c r="B52" s="8" t="s">
        <v>98</v>
      </c>
      <c r="C52" s="8" t="s">
        <v>98</v>
      </c>
      <c r="D52" s="8" t="s">
        <v>131</v>
      </c>
      <c r="E52" s="8" t="s">
        <v>100</v>
      </c>
      <c r="F52" s="21">
        <v>280</v>
      </c>
      <c r="G52" s="21">
        <v>0</v>
      </c>
      <c r="H52" s="21">
        <v>280</v>
      </c>
      <c r="I52" s="21">
        <v>0</v>
      </c>
      <c r="J52" s="15">
        <v>0</v>
      </c>
      <c r="K52" s="16">
        <v>0</v>
      </c>
      <c r="L52" s="21">
        <v>0</v>
      </c>
      <c r="M52" s="15">
        <v>0</v>
      </c>
      <c r="N52" s="16">
        <f t="shared" si="0"/>
        <v>0</v>
      </c>
      <c r="O52" s="21">
        <v>0</v>
      </c>
      <c r="P52" s="21">
        <v>0</v>
      </c>
      <c r="Q52" s="21">
        <v>0</v>
      </c>
      <c r="R52" s="15">
        <v>0</v>
      </c>
      <c r="S52" s="16">
        <v>0</v>
      </c>
      <c r="T52" s="15">
        <v>0</v>
      </c>
    </row>
    <row r="53" spans="1:20" ht="19.5" customHeight="1">
      <c r="A53" s="8" t="s">
        <v>102</v>
      </c>
      <c r="B53" s="8" t="s">
        <v>103</v>
      </c>
      <c r="C53" s="8" t="s">
        <v>89</v>
      </c>
      <c r="D53" s="8" t="s">
        <v>131</v>
      </c>
      <c r="E53" s="8" t="s">
        <v>118</v>
      </c>
      <c r="F53" s="21">
        <v>266</v>
      </c>
      <c r="G53" s="21">
        <v>0</v>
      </c>
      <c r="H53" s="21">
        <v>217</v>
      </c>
      <c r="I53" s="21">
        <v>0</v>
      </c>
      <c r="J53" s="15">
        <v>0</v>
      </c>
      <c r="K53" s="16">
        <v>49</v>
      </c>
      <c r="L53" s="21">
        <v>49</v>
      </c>
      <c r="M53" s="15">
        <v>0</v>
      </c>
      <c r="N53" s="16">
        <f t="shared" si="0"/>
        <v>0</v>
      </c>
      <c r="O53" s="21">
        <v>0</v>
      </c>
      <c r="P53" s="21">
        <v>0</v>
      </c>
      <c r="Q53" s="21">
        <v>0</v>
      </c>
      <c r="R53" s="15">
        <v>0</v>
      </c>
      <c r="S53" s="16">
        <v>0</v>
      </c>
      <c r="T53" s="15">
        <v>0</v>
      </c>
    </row>
    <row r="54" spans="1:20" ht="19.5" customHeight="1">
      <c r="A54" s="8" t="s">
        <v>111</v>
      </c>
      <c r="B54" s="8" t="s">
        <v>89</v>
      </c>
      <c r="C54" s="8" t="s">
        <v>86</v>
      </c>
      <c r="D54" s="8" t="s">
        <v>131</v>
      </c>
      <c r="E54" s="8" t="s">
        <v>112</v>
      </c>
      <c r="F54" s="21">
        <v>300</v>
      </c>
      <c r="G54" s="21">
        <v>0</v>
      </c>
      <c r="H54" s="21">
        <v>300</v>
      </c>
      <c r="I54" s="21">
        <v>0</v>
      </c>
      <c r="J54" s="15">
        <v>0</v>
      </c>
      <c r="K54" s="16">
        <v>0</v>
      </c>
      <c r="L54" s="21">
        <v>0</v>
      </c>
      <c r="M54" s="15">
        <v>0</v>
      </c>
      <c r="N54" s="16">
        <f t="shared" si="0"/>
        <v>0</v>
      </c>
      <c r="O54" s="21">
        <v>0</v>
      </c>
      <c r="P54" s="21">
        <v>0</v>
      </c>
      <c r="Q54" s="21">
        <v>0</v>
      </c>
      <c r="R54" s="15">
        <v>0</v>
      </c>
      <c r="S54" s="16">
        <v>0</v>
      </c>
      <c r="T54" s="15">
        <v>0</v>
      </c>
    </row>
    <row r="55" spans="1:20" ht="19.5" customHeight="1">
      <c r="A55" s="8" t="s">
        <v>38</v>
      </c>
      <c r="B55" s="8" t="s">
        <v>38</v>
      </c>
      <c r="C55" s="8" t="s">
        <v>38</v>
      </c>
      <c r="D55" s="8" t="s">
        <v>38</v>
      </c>
      <c r="E55" s="8" t="s">
        <v>134</v>
      </c>
      <c r="F55" s="21">
        <v>1300.14</v>
      </c>
      <c r="G55" s="21">
        <v>0</v>
      </c>
      <c r="H55" s="21">
        <v>695.14</v>
      </c>
      <c r="I55" s="21">
        <v>0</v>
      </c>
      <c r="J55" s="15">
        <v>0</v>
      </c>
      <c r="K55" s="16">
        <v>0</v>
      </c>
      <c r="L55" s="21">
        <v>0</v>
      </c>
      <c r="M55" s="15">
        <v>605</v>
      </c>
      <c r="N55" s="16">
        <f t="shared" si="0"/>
        <v>0</v>
      </c>
      <c r="O55" s="21">
        <v>0</v>
      </c>
      <c r="P55" s="21">
        <v>0</v>
      </c>
      <c r="Q55" s="21">
        <v>0</v>
      </c>
      <c r="R55" s="15">
        <v>0</v>
      </c>
      <c r="S55" s="16">
        <v>0</v>
      </c>
      <c r="T55" s="15">
        <v>0</v>
      </c>
    </row>
    <row r="56" spans="1:20" ht="19.5" customHeight="1">
      <c r="A56" s="8" t="s">
        <v>38</v>
      </c>
      <c r="B56" s="8" t="s">
        <v>38</v>
      </c>
      <c r="C56" s="8" t="s">
        <v>38</v>
      </c>
      <c r="D56" s="8" t="s">
        <v>38</v>
      </c>
      <c r="E56" s="8" t="s">
        <v>135</v>
      </c>
      <c r="F56" s="21">
        <v>1070.26</v>
      </c>
      <c r="G56" s="21">
        <v>0</v>
      </c>
      <c r="H56" s="21">
        <v>465.26</v>
      </c>
      <c r="I56" s="21">
        <v>0</v>
      </c>
      <c r="J56" s="15">
        <v>0</v>
      </c>
      <c r="K56" s="16">
        <v>0</v>
      </c>
      <c r="L56" s="21">
        <v>0</v>
      </c>
      <c r="M56" s="15">
        <v>605</v>
      </c>
      <c r="N56" s="16">
        <f t="shared" si="0"/>
        <v>0</v>
      </c>
      <c r="O56" s="21">
        <v>0</v>
      </c>
      <c r="P56" s="21">
        <v>0</v>
      </c>
      <c r="Q56" s="21">
        <v>0</v>
      </c>
      <c r="R56" s="15">
        <v>0</v>
      </c>
      <c r="S56" s="16">
        <v>0</v>
      </c>
      <c r="T56" s="15">
        <v>0</v>
      </c>
    </row>
    <row r="57" spans="1:20" ht="19.5" customHeight="1">
      <c r="A57" s="8" t="s">
        <v>84</v>
      </c>
      <c r="B57" s="8" t="s">
        <v>85</v>
      </c>
      <c r="C57" s="8" t="s">
        <v>91</v>
      </c>
      <c r="D57" s="8" t="s">
        <v>136</v>
      </c>
      <c r="E57" s="8" t="s">
        <v>92</v>
      </c>
      <c r="F57" s="21">
        <v>955.3</v>
      </c>
      <c r="G57" s="21">
        <v>0</v>
      </c>
      <c r="H57" s="21">
        <v>390.68</v>
      </c>
      <c r="I57" s="21">
        <v>0</v>
      </c>
      <c r="J57" s="15">
        <v>0</v>
      </c>
      <c r="K57" s="16">
        <v>0</v>
      </c>
      <c r="L57" s="21">
        <v>0</v>
      </c>
      <c r="M57" s="15">
        <v>564.62</v>
      </c>
      <c r="N57" s="16">
        <f t="shared" si="0"/>
        <v>0</v>
      </c>
      <c r="O57" s="21">
        <v>0</v>
      </c>
      <c r="P57" s="21">
        <v>0</v>
      </c>
      <c r="Q57" s="21">
        <v>0</v>
      </c>
      <c r="R57" s="15">
        <v>0</v>
      </c>
      <c r="S57" s="16">
        <v>0</v>
      </c>
      <c r="T57" s="15">
        <v>0</v>
      </c>
    </row>
    <row r="58" spans="1:20" ht="19.5" customHeight="1">
      <c r="A58" s="8" t="s">
        <v>93</v>
      </c>
      <c r="B58" s="8" t="s">
        <v>94</v>
      </c>
      <c r="C58" s="8" t="s">
        <v>95</v>
      </c>
      <c r="D58" s="8" t="s">
        <v>136</v>
      </c>
      <c r="E58" s="8" t="s">
        <v>96</v>
      </c>
      <c r="F58" s="21">
        <v>12</v>
      </c>
      <c r="G58" s="21">
        <v>0</v>
      </c>
      <c r="H58" s="21">
        <v>2</v>
      </c>
      <c r="I58" s="21">
        <v>0</v>
      </c>
      <c r="J58" s="15">
        <v>0</v>
      </c>
      <c r="K58" s="16">
        <v>0</v>
      </c>
      <c r="L58" s="21">
        <v>0</v>
      </c>
      <c r="M58" s="15">
        <v>10</v>
      </c>
      <c r="N58" s="16">
        <f t="shared" si="0"/>
        <v>0</v>
      </c>
      <c r="O58" s="21">
        <v>0</v>
      </c>
      <c r="P58" s="21">
        <v>0</v>
      </c>
      <c r="Q58" s="21">
        <v>0</v>
      </c>
      <c r="R58" s="15">
        <v>0</v>
      </c>
      <c r="S58" s="16">
        <v>0</v>
      </c>
      <c r="T58" s="15">
        <v>0</v>
      </c>
    </row>
    <row r="59" spans="1:20" ht="19.5" customHeight="1">
      <c r="A59" s="8" t="s">
        <v>97</v>
      </c>
      <c r="B59" s="8" t="s">
        <v>98</v>
      </c>
      <c r="C59" s="8" t="s">
        <v>98</v>
      </c>
      <c r="D59" s="8" t="s">
        <v>136</v>
      </c>
      <c r="E59" s="8" t="s">
        <v>100</v>
      </c>
      <c r="F59" s="21">
        <v>32.26</v>
      </c>
      <c r="G59" s="21">
        <v>0</v>
      </c>
      <c r="H59" s="21">
        <v>32.26</v>
      </c>
      <c r="I59" s="21">
        <v>0</v>
      </c>
      <c r="J59" s="15">
        <v>0</v>
      </c>
      <c r="K59" s="16">
        <v>0</v>
      </c>
      <c r="L59" s="21">
        <v>0</v>
      </c>
      <c r="M59" s="15">
        <v>0</v>
      </c>
      <c r="N59" s="16">
        <f t="shared" si="0"/>
        <v>0</v>
      </c>
      <c r="O59" s="21">
        <v>0</v>
      </c>
      <c r="P59" s="21">
        <v>0</v>
      </c>
      <c r="Q59" s="21">
        <v>0</v>
      </c>
      <c r="R59" s="15">
        <v>0</v>
      </c>
      <c r="S59" s="16">
        <v>0</v>
      </c>
      <c r="T59" s="15">
        <v>0</v>
      </c>
    </row>
    <row r="60" spans="1:20" ht="19.5" customHeight="1">
      <c r="A60" s="8" t="s">
        <v>97</v>
      </c>
      <c r="B60" s="8" t="s">
        <v>98</v>
      </c>
      <c r="C60" s="8" t="s">
        <v>108</v>
      </c>
      <c r="D60" s="8" t="s">
        <v>136</v>
      </c>
      <c r="E60" s="8" t="s">
        <v>124</v>
      </c>
      <c r="F60" s="21">
        <v>16.13</v>
      </c>
      <c r="G60" s="21">
        <v>0</v>
      </c>
      <c r="H60" s="21">
        <v>16.13</v>
      </c>
      <c r="I60" s="21">
        <v>0</v>
      </c>
      <c r="J60" s="15">
        <v>0</v>
      </c>
      <c r="K60" s="16">
        <v>0</v>
      </c>
      <c r="L60" s="21">
        <v>0</v>
      </c>
      <c r="M60" s="15">
        <v>0</v>
      </c>
      <c r="N60" s="16">
        <f t="shared" si="0"/>
        <v>0</v>
      </c>
      <c r="O60" s="21">
        <v>0</v>
      </c>
      <c r="P60" s="21">
        <v>0</v>
      </c>
      <c r="Q60" s="21">
        <v>0</v>
      </c>
      <c r="R60" s="15">
        <v>0</v>
      </c>
      <c r="S60" s="16">
        <v>0</v>
      </c>
      <c r="T60" s="15">
        <v>0</v>
      </c>
    </row>
    <row r="61" spans="1:20" ht="19.5" customHeight="1">
      <c r="A61" s="8" t="s">
        <v>111</v>
      </c>
      <c r="B61" s="8" t="s">
        <v>89</v>
      </c>
      <c r="C61" s="8" t="s">
        <v>86</v>
      </c>
      <c r="D61" s="8" t="s">
        <v>136</v>
      </c>
      <c r="E61" s="8" t="s">
        <v>112</v>
      </c>
      <c r="F61" s="21">
        <v>54.57</v>
      </c>
      <c r="G61" s="21">
        <v>0</v>
      </c>
      <c r="H61" s="21">
        <v>24.19</v>
      </c>
      <c r="I61" s="21">
        <v>0</v>
      </c>
      <c r="J61" s="15">
        <v>0</v>
      </c>
      <c r="K61" s="16">
        <v>0</v>
      </c>
      <c r="L61" s="21">
        <v>0</v>
      </c>
      <c r="M61" s="15">
        <v>30.38</v>
      </c>
      <c r="N61" s="16">
        <f t="shared" si="0"/>
        <v>0</v>
      </c>
      <c r="O61" s="21">
        <v>0</v>
      </c>
      <c r="P61" s="21">
        <v>0</v>
      </c>
      <c r="Q61" s="21">
        <v>0</v>
      </c>
      <c r="R61" s="15">
        <v>0</v>
      </c>
      <c r="S61" s="16">
        <v>0</v>
      </c>
      <c r="T61" s="15">
        <v>0</v>
      </c>
    </row>
    <row r="62" spans="1:20" ht="19.5" customHeight="1">
      <c r="A62" s="8" t="s">
        <v>38</v>
      </c>
      <c r="B62" s="8" t="s">
        <v>38</v>
      </c>
      <c r="C62" s="8" t="s">
        <v>38</v>
      </c>
      <c r="D62" s="8" t="s">
        <v>38</v>
      </c>
      <c r="E62" s="8" t="s">
        <v>137</v>
      </c>
      <c r="F62" s="21">
        <v>229.88</v>
      </c>
      <c r="G62" s="21">
        <v>0</v>
      </c>
      <c r="H62" s="21">
        <v>229.88</v>
      </c>
      <c r="I62" s="21">
        <v>0</v>
      </c>
      <c r="J62" s="15">
        <v>0</v>
      </c>
      <c r="K62" s="16">
        <v>0</v>
      </c>
      <c r="L62" s="21">
        <v>0</v>
      </c>
      <c r="M62" s="15">
        <v>0</v>
      </c>
      <c r="N62" s="16">
        <f t="shared" si="0"/>
        <v>0</v>
      </c>
      <c r="O62" s="21">
        <v>0</v>
      </c>
      <c r="P62" s="21">
        <v>0</v>
      </c>
      <c r="Q62" s="21">
        <v>0</v>
      </c>
      <c r="R62" s="15">
        <v>0</v>
      </c>
      <c r="S62" s="16">
        <v>0</v>
      </c>
      <c r="T62" s="15">
        <v>0</v>
      </c>
    </row>
    <row r="63" spans="1:20" ht="19.5" customHeight="1">
      <c r="A63" s="8" t="s">
        <v>138</v>
      </c>
      <c r="B63" s="8" t="s">
        <v>95</v>
      </c>
      <c r="C63" s="8" t="s">
        <v>86</v>
      </c>
      <c r="D63" s="8" t="s">
        <v>139</v>
      </c>
      <c r="E63" s="8" t="s">
        <v>140</v>
      </c>
      <c r="F63" s="21">
        <v>95.89</v>
      </c>
      <c r="G63" s="21">
        <v>0</v>
      </c>
      <c r="H63" s="21">
        <v>95.89</v>
      </c>
      <c r="I63" s="21">
        <v>0</v>
      </c>
      <c r="J63" s="15">
        <v>0</v>
      </c>
      <c r="K63" s="16">
        <v>0</v>
      </c>
      <c r="L63" s="21">
        <v>0</v>
      </c>
      <c r="M63" s="15">
        <v>0</v>
      </c>
      <c r="N63" s="16">
        <f t="shared" si="0"/>
        <v>0</v>
      </c>
      <c r="O63" s="21">
        <v>0</v>
      </c>
      <c r="P63" s="21">
        <v>0</v>
      </c>
      <c r="Q63" s="21">
        <v>0</v>
      </c>
      <c r="R63" s="15">
        <v>0</v>
      </c>
      <c r="S63" s="16">
        <v>0</v>
      </c>
      <c r="T63" s="15">
        <v>0</v>
      </c>
    </row>
    <row r="64" spans="1:20" ht="19.5" customHeight="1">
      <c r="A64" s="8" t="s">
        <v>138</v>
      </c>
      <c r="B64" s="8" t="s">
        <v>95</v>
      </c>
      <c r="C64" s="8" t="s">
        <v>89</v>
      </c>
      <c r="D64" s="8" t="s">
        <v>139</v>
      </c>
      <c r="E64" s="8" t="s">
        <v>141</v>
      </c>
      <c r="F64" s="21">
        <v>84.9</v>
      </c>
      <c r="G64" s="21">
        <v>0</v>
      </c>
      <c r="H64" s="21">
        <v>84.9</v>
      </c>
      <c r="I64" s="21">
        <v>0</v>
      </c>
      <c r="J64" s="15">
        <v>0</v>
      </c>
      <c r="K64" s="16">
        <v>0</v>
      </c>
      <c r="L64" s="21">
        <v>0</v>
      </c>
      <c r="M64" s="15">
        <v>0</v>
      </c>
      <c r="N64" s="16">
        <f t="shared" si="0"/>
        <v>0</v>
      </c>
      <c r="O64" s="21">
        <v>0</v>
      </c>
      <c r="P64" s="21">
        <v>0</v>
      </c>
      <c r="Q64" s="21">
        <v>0</v>
      </c>
      <c r="R64" s="15">
        <v>0</v>
      </c>
      <c r="S64" s="16">
        <v>0</v>
      </c>
      <c r="T64" s="15">
        <v>0</v>
      </c>
    </row>
    <row r="65" spans="1:20" ht="19.5" customHeight="1">
      <c r="A65" s="8" t="s">
        <v>97</v>
      </c>
      <c r="B65" s="8" t="s">
        <v>98</v>
      </c>
      <c r="C65" s="8" t="s">
        <v>98</v>
      </c>
      <c r="D65" s="8" t="s">
        <v>139</v>
      </c>
      <c r="E65" s="8" t="s">
        <v>100</v>
      </c>
      <c r="F65" s="21">
        <v>13.37</v>
      </c>
      <c r="G65" s="21">
        <v>0</v>
      </c>
      <c r="H65" s="21">
        <v>13.37</v>
      </c>
      <c r="I65" s="21">
        <v>0</v>
      </c>
      <c r="J65" s="15">
        <v>0</v>
      </c>
      <c r="K65" s="16">
        <v>0</v>
      </c>
      <c r="L65" s="21">
        <v>0</v>
      </c>
      <c r="M65" s="15">
        <v>0</v>
      </c>
      <c r="N65" s="16">
        <f t="shared" si="0"/>
        <v>0</v>
      </c>
      <c r="O65" s="21">
        <v>0</v>
      </c>
      <c r="P65" s="21">
        <v>0</v>
      </c>
      <c r="Q65" s="21">
        <v>0</v>
      </c>
      <c r="R65" s="15">
        <v>0</v>
      </c>
      <c r="S65" s="16">
        <v>0</v>
      </c>
      <c r="T65" s="15">
        <v>0</v>
      </c>
    </row>
    <row r="66" spans="1:20" ht="19.5" customHeight="1">
      <c r="A66" s="8" t="s">
        <v>97</v>
      </c>
      <c r="B66" s="8" t="s">
        <v>98</v>
      </c>
      <c r="C66" s="8" t="s">
        <v>108</v>
      </c>
      <c r="D66" s="8" t="s">
        <v>139</v>
      </c>
      <c r="E66" s="8" t="s">
        <v>124</v>
      </c>
      <c r="F66" s="21">
        <v>6.69</v>
      </c>
      <c r="G66" s="21">
        <v>0</v>
      </c>
      <c r="H66" s="21">
        <v>6.69</v>
      </c>
      <c r="I66" s="21">
        <v>0</v>
      </c>
      <c r="J66" s="15">
        <v>0</v>
      </c>
      <c r="K66" s="16">
        <v>0</v>
      </c>
      <c r="L66" s="21">
        <v>0</v>
      </c>
      <c r="M66" s="15">
        <v>0</v>
      </c>
      <c r="N66" s="16">
        <f t="shared" si="0"/>
        <v>0</v>
      </c>
      <c r="O66" s="21">
        <v>0</v>
      </c>
      <c r="P66" s="21">
        <v>0</v>
      </c>
      <c r="Q66" s="21">
        <v>0</v>
      </c>
      <c r="R66" s="15">
        <v>0</v>
      </c>
      <c r="S66" s="16">
        <v>0</v>
      </c>
      <c r="T66" s="15">
        <v>0</v>
      </c>
    </row>
    <row r="67" spans="1:20" ht="19.5" customHeight="1">
      <c r="A67" s="8" t="s">
        <v>97</v>
      </c>
      <c r="B67" s="8" t="s">
        <v>91</v>
      </c>
      <c r="C67" s="8" t="s">
        <v>91</v>
      </c>
      <c r="D67" s="8" t="s">
        <v>139</v>
      </c>
      <c r="E67" s="8" t="s">
        <v>101</v>
      </c>
      <c r="F67" s="21">
        <v>0.62</v>
      </c>
      <c r="G67" s="21">
        <v>0</v>
      </c>
      <c r="H67" s="21">
        <v>0.62</v>
      </c>
      <c r="I67" s="21">
        <v>0</v>
      </c>
      <c r="J67" s="15">
        <v>0</v>
      </c>
      <c r="K67" s="16">
        <v>0</v>
      </c>
      <c r="L67" s="21">
        <v>0</v>
      </c>
      <c r="M67" s="15">
        <v>0</v>
      </c>
      <c r="N67" s="16">
        <f t="shared" si="0"/>
        <v>0</v>
      </c>
      <c r="O67" s="21">
        <v>0</v>
      </c>
      <c r="P67" s="21">
        <v>0</v>
      </c>
      <c r="Q67" s="21">
        <v>0</v>
      </c>
      <c r="R67" s="15">
        <v>0</v>
      </c>
      <c r="S67" s="16">
        <v>0</v>
      </c>
      <c r="T67" s="15">
        <v>0</v>
      </c>
    </row>
    <row r="68" spans="1:20" ht="19.5" customHeight="1">
      <c r="A68" s="8" t="s">
        <v>102</v>
      </c>
      <c r="B68" s="8" t="s">
        <v>103</v>
      </c>
      <c r="C68" s="8" t="s">
        <v>89</v>
      </c>
      <c r="D68" s="8" t="s">
        <v>139</v>
      </c>
      <c r="E68" s="8" t="s">
        <v>118</v>
      </c>
      <c r="F68" s="21">
        <v>13.84</v>
      </c>
      <c r="G68" s="21">
        <v>0</v>
      </c>
      <c r="H68" s="21">
        <v>13.84</v>
      </c>
      <c r="I68" s="21">
        <v>0</v>
      </c>
      <c r="J68" s="15">
        <v>0</v>
      </c>
      <c r="K68" s="16">
        <v>0</v>
      </c>
      <c r="L68" s="21">
        <v>0</v>
      </c>
      <c r="M68" s="15">
        <v>0</v>
      </c>
      <c r="N68" s="16">
        <f t="shared" si="0"/>
        <v>0</v>
      </c>
      <c r="O68" s="21">
        <v>0</v>
      </c>
      <c r="P68" s="21">
        <v>0</v>
      </c>
      <c r="Q68" s="21">
        <v>0</v>
      </c>
      <c r="R68" s="15">
        <v>0</v>
      </c>
      <c r="S68" s="16">
        <v>0</v>
      </c>
      <c r="T68" s="15">
        <v>0</v>
      </c>
    </row>
    <row r="69" spans="1:20" ht="19.5" customHeight="1">
      <c r="A69" s="8" t="s">
        <v>111</v>
      </c>
      <c r="B69" s="8" t="s">
        <v>89</v>
      </c>
      <c r="C69" s="8" t="s">
        <v>86</v>
      </c>
      <c r="D69" s="8" t="s">
        <v>139</v>
      </c>
      <c r="E69" s="8" t="s">
        <v>112</v>
      </c>
      <c r="F69" s="21">
        <v>11.15</v>
      </c>
      <c r="G69" s="21">
        <v>0</v>
      </c>
      <c r="H69" s="21">
        <v>11.15</v>
      </c>
      <c r="I69" s="21">
        <v>0</v>
      </c>
      <c r="J69" s="15">
        <v>0</v>
      </c>
      <c r="K69" s="16">
        <v>0</v>
      </c>
      <c r="L69" s="21">
        <v>0</v>
      </c>
      <c r="M69" s="15">
        <v>0</v>
      </c>
      <c r="N69" s="16">
        <f t="shared" si="0"/>
        <v>0</v>
      </c>
      <c r="O69" s="21">
        <v>0</v>
      </c>
      <c r="P69" s="21">
        <v>0</v>
      </c>
      <c r="Q69" s="21">
        <v>0</v>
      </c>
      <c r="R69" s="15">
        <v>0</v>
      </c>
      <c r="S69" s="16">
        <v>0</v>
      </c>
      <c r="T69" s="15">
        <v>0</v>
      </c>
    </row>
    <row r="70" spans="1:20" ht="19.5" customHeight="1">
      <c r="A70" s="8" t="s">
        <v>111</v>
      </c>
      <c r="B70" s="8" t="s">
        <v>89</v>
      </c>
      <c r="C70" s="8" t="s">
        <v>95</v>
      </c>
      <c r="D70" s="8" t="s">
        <v>139</v>
      </c>
      <c r="E70" s="8" t="s">
        <v>113</v>
      </c>
      <c r="F70" s="21">
        <v>3.42</v>
      </c>
      <c r="G70" s="21">
        <v>0</v>
      </c>
      <c r="H70" s="21">
        <v>3.42</v>
      </c>
      <c r="I70" s="21">
        <v>0</v>
      </c>
      <c r="J70" s="15">
        <v>0</v>
      </c>
      <c r="K70" s="16">
        <v>0</v>
      </c>
      <c r="L70" s="21">
        <v>0</v>
      </c>
      <c r="M70" s="15">
        <v>0</v>
      </c>
      <c r="N70" s="16">
        <f t="shared" si="0"/>
        <v>0</v>
      </c>
      <c r="O70" s="21">
        <v>0</v>
      </c>
      <c r="P70" s="21">
        <v>0</v>
      </c>
      <c r="Q70" s="21">
        <v>0</v>
      </c>
      <c r="R70" s="15">
        <v>0</v>
      </c>
      <c r="S70" s="16">
        <v>0</v>
      </c>
      <c r="T70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showZeros="0" zoomScalePageLayoutView="0" workbookViewId="0" topLeftCell="A1">
      <selection activeCell="N12" sqref="N1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2"/>
      <c r="C1" s="72"/>
      <c r="D1" s="72"/>
      <c r="E1" s="72"/>
      <c r="F1" s="72"/>
      <c r="G1" s="72"/>
      <c r="H1" s="72"/>
      <c r="I1" s="72"/>
      <c r="J1" s="78" t="s">
        <v>142</v>
      </c>
    </row>
    <row r="2" spans="1:10" ht="19.5" customHeight="1">
      <c r="A2" s="99" t="s">
        <v>143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9.5" customHeight="1">
      <c r="A3" s="42" t="s">
        <v>0</v>
      </c>
      <c r="B3" s="43"/>
      <c r="C3" s="43"/>
      <c r="D3" s="43"/>
      <c r="E3" s="43"/>
      <c r="F3" s="77"/>
      <c r="G3" s="77"/>
      <c r="H3" s="77"/>
      <c r="I3" s="77"/>
      <c r="J3" s="11" t="s">
        <v>5</v>
      </c>
    </row>
    <row r="4" spans="1:10" ht="19.5" customHeight="1">
      <c r="A4" s="100" t="s">
        <v>58</v>
      </c>
      <c r="B4" s="122"/>
      <c r="C4" s="122"/>
      <c r="D4" s="122"/>
      <c r="E4" s="101"/>
      <c r="F4" s="127" t="s">
        <v>59</v>
      </c>
      <c r="G4" s="128" t="s">
        <v>144</v>
      </c>
      <c r="H4" s="129" t="s">
        <v>145</v>
      </c>
      <c r="I4" s="129" t="s">
        <v>146</v>
      </c>
      <c r="J4" s="124" t="s">
        <v>147</v>
      </c>
    </row>
    <row r="5" spans="1:10" ht="19.5" customHeight="1">
      <c r="A5" s="100" t="s">
        <v>69</v>
      </c>
      <c r="B5" s="122"/>
      <c r="C5" s="101"/>
      <c r="D5" s="123" t="s">
        <v>70</v>
      </c>
      <c r="E5" s="125" t="s">
        <v>148</v>
      </c>
      <c r="F5" s="128"/>
      <c r="G5" s="128"/>
      <c r="H5" s="129"/>
      <c r="I5" s="129"/>
      <c r="J5" s="124"/>
    </row>
    <row r="6" spans="1:10" ht="15" customHeight="1">
      <c r="A6" s="73" t="s">
        <v>79</v>
      </c>
      <c r="B6" s="73" t="s">
        <v>80</v>
      </c>
      <c r="C6" s="74" t="s">
        <v>81</v>
      </c>
      <c r="D6" s="124"/>
      <c r="E6" s="126"/>
      <c r="F6" s="128"/>
      <c r="G6" s="128"/>
      <c r="H6" s="129"/>
      <c r="I6" s="129"/>
      <c r="J6" s="124"/>
    </row>
    <row r="7" spans="1:10" ht="19.5" customHeight="1">
      <c r="A7" s="75" t="s">
        <v>38</v>
      </c>
      <c r="B7" s="75" t="s">
        <v>38</v>
      </c>
      <c r="C7" s="75" t="s">
        <v>38</v>
      </c>
      <c r="D7" s="76" t="s">
        <v>38</v>
      </c>
      <c r="E7" s="76" t="s">
        <v>59</v>
      </c>
      <c r="F7" s="56">
        <f aca="true" t="shared" si="0" ref="F7:F70">SUM(G7:J7)</f>
        <v>34478.82</v>
      </c>
      <c r="G7" s="56">
        <v>21979.16</v>
      </c>
      <c r="H7" s="56">
        <v>12499.66</v>
      </c>
      <c r="I7" s="56">
        <v>0</v>
      </c>
      <c r="J7" s="79">
        <v>0</v>
      </c>
    </row>
    <row r="8" spans="1:10" ht="19.5" customHeight="1">
      <c r="A8" s="75" t="s">
        <v>38</v>
      </c>
      <c r="B8" s="75" t="s">
        <v>38</v>
      </c>
      <c r="C8" s="75" t="s">
        <v>38</v>
      </c>
      <c r="D8" s="76" t="s">
        <v>38</v>
      </c>
      <c r="E8" s="76" t="s">
        <v>82</v>
      </c>
      <c r="F8" s="56">
        <f t="shared" si="0"/>
        <v>7062.54</v>
      </c>
      <c r="G8" s="56">
        <v>3869.19</v>
      </c>
      <c r="H8" s="56">
        <v>3193.35</v>
      </c>
      <c r="I8" s="56">
        <v>0</v>
      </c>
      <c r="J8" s="79">
        <v>0</v>
      </c>
    </row>
    <row r="9" spans="1:10" ht="19.5" customHeight="1">
      <c r="A9" s="75" t="s">
        <v>38</v>
      </c>
      <c r="B9" s="75" t="s">
        <v>38</v>
      </c>
      <c r="C9" s="75" t="s">
        <v>38</v>
      </c>
      <c r="D9" s="76" t="s">
        <v>38</v>
      </c>
      <c r="E9" s="76" t="s">
        <v>83</v>
      </c>
      <c r="F9" s="56">
        <f t="shared" si="0"/>
        <v>7062.54</v>
      </c>
      <c r="G9" s="56">
        <v>3869.19</v>
      </c>
      <c r="H9" s="56">
        <v>3193.35</v>
      </c>
      <c r="I9" s="56">
        <v>0</v>
      </c>
      <c r="J9" s="79">
        <v>0</v>
      </c>
    </row>
    <row r="10" spans="1:10" ht="19.5" customHeight="1">
      <c r="A10" s="75" t="s">
        <v>84</v>
      </c>
      <c r="B10" s="75" t="s">
        <v>85</v>
      </c>
      <c r="C10" s="75" t="s">
        <v>86</v>
      </c>
      <c r="D10" s="76" t="s">
        <v>87</v>
      </c>
      <c r="E10" s="76" t="s">
        <v>88</v>
      </c>
      <c r="F10" s="56">
        <f t="shared" si="0"/>
        <v>2055.92</v>
      </c>
      <c r="G10" s="56">
        <v>2055.92</v>
      </c>
      <c r="H10" s="56">
        <v>0</v>
      </c>
      <c r="I10" s="56">
        <v>0</v>
      </c>
      <c r="J10" s="79">
        <v>0</v>
      </c>
    </row>
    <row r="11" spans="1:10" ht="19.5" customHeight="1">
      <c r="A11" s="75" t="s">
        <v>84</v>
      </c>
      <c r="B11" s="75" t="s">
        <v>85</v>
      </c>
      <c r="C11" s="75" t="s">
        <v>89</v>
      </c>
      <c r="D11" s="76" t="s">
        <v>87</v>
      </c>
      <c r="E11" s="76" t="s">
        <v>90</v>
      </c>
      <c r="F11" s="56">
        <f t="shared" si="0"/>
        <v>1291.87</v>
      </c>
      <c r="G11" s="56">
        <v>571.4</v>
      </c>
      <c r="H11" s="56">
        <v>720.47</v>
      </c>
      <c r="I11" s="56">
        <v>0</v>
      </c>
      <c r="J11" s="79">
        <v>0</v>
      </c>
    </row>
    <row r="12" spans="1:10" ht="19.5" customHeight="1">
      <c r="A12" s="75" t="s">
        <v>84</v>
      </c>
      <c r="B12" s="75" t="s">
        <v>85</v>
      </c>
      <c r="C12" s="75" t="s">
        <v>91</v>
      </c>
      <c r="D12" s="76" t="s">
        <v>87</v>
      </c>
      <c r="E12" s="76" t="s">
        <v>92</v>
      </c>
      <c r="F12" s="56">
        <f t="shared" si="0"/>
        <v>569</v>
      </c>
      <c r="G12" s="56">
        <v>0</v>
      </c>
      <c r="H12" s="56">
        <v>569</v>
      </c>
      <c r="I12" s="56">
        <v>0</v>
      </c>
      <c r="J12" s="79">
        <v>0</v>
      </c>
    </row>
    <row r="13" spans="1:10" ht="19.5" customHeight="1">
      <c r="A13" s="75" t="s">
        <v>93</v>
      </c>
      <c r="B13" s="75" t="s">
        <v>94</v>
      </c>
      <c r="C13" s="75" t="s">
        <v>95</v>
      </c>
      <c r="D13" s="76" t="s">
        <v>87</v>
      </c>
      <c r="E13" s="76" t="s">
        <v>96</v>
      </c>
      <c r="F13" s="56">
        <f t="shared" si="0"/>
        <v>70</v>
      </c>
      <c r="G13" s="56">
        <v>70</v>
      </c>
      <c r="H13" s="56">
        <v>0</v>
      </c>
      <c r="I13" s="56">
        <v>0</v>
      </c>
      <c r="J13" s="79">
        <v>0</v>
      </c>
    </row>
    <row r="14" spans="1:10" ht="19.5" customHeight="1">
      <c r="A14" s="75" t="s">
        <v>97</v>
      </c>
      <c r="B14" s="75" t="s">
        <v>98</v>
      </c>
      <c r="C14" s="75" t="s">
        <v>86</v>
      </c>
      <c r="D14" s="76" t="s">
        <v>87</v>
      </c>
      <c r="E14" s="76" t="s">
        <v>99</v>
      </c>
      <c r="F14" s="56">
        <f t="shared" si="0"/>
        <v>280.96</v>
      </c>
      <c r="G14" s="56">
        <v>280.96</v>
      </c>
      <c r="H14" s="56">
        <v>0</v>
      </c>
      <c r="I14" s="56">
        <v>0</v>
      </c>
      <c r="J14" s="79">
        <v>0</v>
      </c>
    </row>
    <row r="15" spans="1:10" ht="19.5" customHeight="1">
      <c r="A15" s="75" t="s">
        <v>97</v>
      </c>
      <c r="B15" s="75" t="s">
        <v>98</v>
      </c>
      <c r="C15" s="75" t="s">
        <v>98</v>
      </c>
      <c r="D15" s="76" t="s">
        <v>87</v>
      </c>
      <c r="E15" s="76" t="s">
        <v>100</v>
      </c>
      <c r="F15" s="56">
        <f t="shared" si="0"/>
        <v>226.56</v>
      </c>
      <c r="G15" s="56">
        <v>226.56</v>
      </c>
      <c r="H15" s="56">
        <v>0</v>
      </c>
      <c r="I15" s="56">
        <v>0</v>
      </c>
      <c r="J15" s="79">
        <v>0</v>
      </c>
    </row>
    <row r="16" spans="1:10" ht="19.5" customHeight="1">
      <c r="A16" s="75" t="s">
        <v>97</v>
      </c>
      <c r="B16" s="75" t="s">
        <v>91</v>
      </c>
      <c r="C16" s="75" t="s">
        <v>91</v>
      </c>
      <c r="D16" s="76" t="s">
        <v>87</v>
      </c>
      <c r="E16" s="76" t="s">
        <v>101</v>
      </c>
      <c r="F16" s="56">
        <f t="shared" si="0"/>
        <v>10.03</v>
      </c>
      <c r="G16" s="56">
        <v>10.03</v>
      </c>
      <c r="H16" s="56">
        <v>0</v>
      </c>
      <c r="I16" s="56">
        <v>0</v>
      </c>
      <c r="J16" s="79">
        <v>0</v>
      </c>
    </row>
    <row r="17" spans="1:10" ht="19.5" customHeight="1">
      <c r="A17" s="75" t="s">
        <v>102</v>
      </c>
      <c r="B17" s="75" t="s">
        <v>103</v>
      </c>
      <c r="C17" s="75" t="s">
        <v>86</v>
      </c>
      <c r="D17" s="76" t="s">
        <v>87</v>
      </c>
      <c r="E17" s="76" t="s">
        <v>104</v>
      </c>
      <c r="F17" s="56">
        <f t="shared" si="0"/>
        <v>184.1</v>
      </c>
      <c r="G17" s="56">
        <v>184.1</v>
      </c>
      <c r="H17" s="56">
        <v>0</v>
      </c>
      <c r="I17" s="56">
        <v>0</v>
      </c>
      <c r="J17" s="79">
        <v>0</v>
      </c>
    </row>
    <row r="18" spans="1:10" ht="19.5" customHeight="1">
      <c r="A18" s="75" t="s">
        <v>102</v>
      </c>
      <c r="B18" s="75" t="s">
        <v>103</v>
      </c>
      <c r="C18" s="75" t="s">
        <v>95</v>
      </c>
      <c r="D18" s="76" t="s">
        <v>87</v>
      </c>
      <c r="E18" s="76" t="s">
        <v>105</v>
      </c>
      <c r="F18" s="56">
        <f t="shared" si="0"/>
        <v>88.32</v>
      </c>
      <c r="G18" s="56">
        <v>88.32</v>
      </c>
      <c r="H18" s="56">
        <v>0</v>
      </c>
      <c r="I18" s="56">
        <v>0</v>
      </c>
      <c r="J18" s="79">
        <v>0</v>
      </c>
    </row>
    <row r="19" spans="1:10" ht="19.5" customHeight="1">
      <c r="A19" s="75" t="s">
        <v>106</v>
      </c>
      <c r="B19" s="75" t="s">
        <v>89</v>
      </c>
      <c r="C19" s="75" t="s">
        <v>91</v>
      </c>
      <c r="D19" s="76" t="s">
        <v>87</v>
      </c>
      <c r="E19" s="76" t="s">
        <v>107</v>
      </c>
      <c r="F19" s="56">
        <f t="shared" si="0"/>
        <v>618.99</v>
      </c>
      <c r="G19" s="56">
        <v>0</v>
      </c>
      <c r="H19" s="56">
        <v>618.99</v>
      </c>
      <c r="I19" s="56">
        <v>0</v>
      </c>
      <c r="J19" s="79">
        <v>0</v>
      </c>
    </row>
    <row r="20" spans="1:10" ht="19.5" customHeight="1">
      <c r="A20" s="75" t="s">
        <v>106</v>
      </c>
      <c r="B20" s="75" t="s">
        <v>108</v>
      </c>
      <c r="C20" s="75" t="s">
        <v>91</v>
      </c>
      <c r="D20" s="76" t="s">
        <v>87</v>
      </c>
      <c r="E20" s="76" t="s">
        <v>109</v>
      </c>
      <c r="F20" s="56">
        <f t="shared" si="0"/>
        <v>190</v>
      </c>
      <c r="G20" s="56">
        <v>0</v>
      </c>
      <c r="H20" s="56">
        <v>190</v>
      </c>
      <c r="I20" s="56">
        <v>0</v>
      </c>
      <c r="J20" s="79">
        <v>0</v>
      </c>
    </row>
    <row r="21" spans="1:10" ht="19.5" customHeight="1">
      <c r="A21" s="75" t="s">
        <v>106</v>
      </c>
      <c r="B21" s="75" t="s">
        <v>91</v>
      </c>
      <c r="C21" s="75" t="s">
        <v>91</v>
      </c>
      <c r="D21" s="76" t="s">
        <v>87</v>
      </c>
      <c r="E21" s="76" t="s">
        <v>110</v>
      </c>
      <c r="F21" s="56">
        <f t="shared" si="0"/>
        <v>1094.89</v>
      </c>
      <c r="G21" s="56">
        <v>0</v>
      </c>
      <c r="H21" s="56">
        <v>1094.89</v>
      </c>
      <c r="I21" s="56">
        <v>0</v>
      </c>
      <c r="J21" s="79">
        <v>0</v>
      </c>
    </row>
    <row r="22" spans="1:10" ht="19.5" customHeight="1">
      <c r="A22" s="75" t="s">
        <v>111</v>
      </c>
      <c r="B22" s="75" t="s">
        <v>89</v>
      </c>
      <c r="C22" s="75" t="s">
        <v>86</v>
      </c>
      <c r="D22" s="76" t="s">
        <v>87</v>
      </c>
      <c r="E22" s="76" t="s">
        <v>112</v>
      </c>
      <c r="F22" s="56">
        <f t="shared" si="0"/>
        <v>235.02</v>
      </c>
      <c r="G22" s="56">
        <v>235.02</v>
      </c>
      <c r="H22" s="56">
        <v>0</v>
      </c>
      <c r="I22" s="56">
        <v>0</v>
      </c>
      <c r="J22" s="79">
        <v>0</v>
      </c>
    </row>
    <row r="23" spans="1:10" ht="19.5" customHeight="1">
      <c r="A23" s="75" t="s">
        <v>111</v>
      </c>
      <c r="B23" s="75" t="s">
        <v>89</v>
      </c>
      <c r="C23" s="75" t="s">
        <v>95</v>
      </c>
      <c r="D23" s="76" t="s">
        <v>87</v>
      </c>
      <c r="E23" s="76" t="s">
        <v>113</v>
      </c>
      <c r="F23" s="56">
        <f t="shared" si="0"/>
        <v>146.88</v>
      </c>
      <c r="G23" s="56">
        <v>146.88</v>
      </c>
      <c r="H23" s="56">
        <v>0</v>
      </c>
      <c r="I23" s="56">
        <v>0</v>
      </c>
      <c r="J23" s="79">
        <v>0</v>
      </c>
    </row>
    <row r="24" spans="1:10" ht="19.5" customHeight="1">
      <c r="A24" s="75" t="s">
        <v>38</v>
      </c>
      <c r="B24" s="75" t="s">
        <v>38</v>
      </c>
      <c r="C24" s="75" t="s">
        <v>38</v>
      </c>
      <c r="D24" s="76" t="s">
        <v>38</v>
      </c>
      <c r="E24" s="76" t="s">
        <v>114</v>
      </c>
      <c r="F24" s="56">
        <f t="shared" si="0"/>
        <v>844.06</v>
      </c>
      <c r="G24" s="56">
        <v>326.06</v>
      </c>
      <c r="H24" s="56">
        <v>518</v>
      </c>
      <c r="I24" s="56">
        <v>0</v>
      </c>
      <c r="J24" s="79">
        <v>0</v>
      </c>
    </row>
    <row r="25" spans="1:10" ht="19.5" customHeight="1">
      <c r="A25" s="75" t="s">
        <v>38</v>
      </c>
      <c r="B25" s="75" t="s">
        <v>38</v>
      </c>
      <c r="C25" s="75" t="s">
        <v>38</v>
      </c>
      <c r="D25" s="76" t="s">
        <v>38</v>
      </c>
      <c r="E25" s="76" t="s">
        <v>115</v>
      </c>
      <c r="F25" s="56">
        <f t="shared" si="0"/>
        <v>844.06</v>
      </c>
      <c r="G25" s="56">
        <v>326.06</v>
      </c>
      <c r="H25" s="56">
        <v>518</v>
      </c>
      <c r="I25" s="56">
        <v>0</v>
      </c>
      <c r="J25" s="79">
        <v>0</v>
      </c>
    </row>
    <row r="26" spans="1:10" ht="19.5" customHeight="1">
      <c r="A26" s="75" t="s">
        <v>84</v>
      </c>
      <c r="B26" s="75" t="s">
        <v>85</v>
      </c>
      <c r="C26" s="75" t="s">
        <v>95</v>
      </c>
      <c r="D26" s="76" t="s">
        <v>116</v>
      </c>
      <c r="E26" s="76" t="s">
        <v>117</v>
      </c>
      <c r="F26" s="56">
        <f t="shared" si="0"/>
        <v>258.4</v>
      </c>
      <c r="G26" s="56">
        <v>250.4</v>
      </c>
      <c r="H26" s="56">
        <v>8</v>
      </c>
      <c r="I26" s="56">
        <v>0</v>
      </c>
      <c r="J26" s="79">
        <v>0</v>
      </c>
    </row>
    <row r="27" spans="1:10" ht="19.5" customHeight="1">
      <c r="A27" s="75" t="s">
        <v>84</v>
      </c>
      <c r="B27" s="75" t="s">
        <v>85</v>
      </c>
      <c r="C27" s="75" t="s">
        <v>91</v>
      </c>
      <c r="D27" s="76" t="s">
        <v>116</v>
      </c>
      <c r="E27" s="76" t="s">
        <v>92</v>
      </c>
      <c r="F27" s="56">
        <f t="shared" si="0"/>
        <v>510</v>
      </c>
      <c r="G27" s="56">
        <v>0</v>
      </c>
      <c r="H27" s="56">
        <v>510</v>
      </c>
      <c r="I27" s="56">
        <v>0</v>
      </c>
      <c r="J27" s="79">
        <v>0</v>
      </c>
    </row>
    <row r="28" spans="1:10" ht="19.5" customHeight="1">
      <c r="A28" s="75" t="s">
        <v>93</v>
      </c>
      <c r="B28" s="75" t="s">
        <v>94</v>
      </c>
      <c r="C28" s="75" t="s">
        <v>95</v>
      </c>
      <c r="D28" s="76" t="s">
        <v>116</v>
      </c>
      <c r="E28" s="76" t="s">
        <v>96</v>
      </c>
      <c r="F28" s="56">
        <f t="shared" si="0"/>
        <v>0.1</v>
      </c>
      <c r="G28" s="56">
        <v>0.1</v>
      </c>
      <c r="H28" s="56">
        <v>0</v>
      </c>
      <c r="I28" s="56">
        <v>0</v>
      </c>
      <c r="J28" s="79">
        <v>0</v>
      </c>
    </row>
    <row r="29" spans="1:10" ht="19.5" customHeight="1">
      <c r="A29" s="75" t="s">
        <v>97</v>
      </c>
      <c r="B29" s="75" t="s">
        <v>98</v>
      </c>
      <c r="C29" s="75" t="s">
        <v>98</v>
      </c>
      <c r="D29" s="76" t="s">
        <v>116</v>
      </c>
      <c r="E29" s="76" t="s">
        <v>100</v>
      </c>
      <c r="F29" s="56">
        <f t="shared" si="0"/>
        <v>26.65</v>
      </c>
      <c r="G29" s="56">
        <v>26.65</v>
      </c>
      <c r="H29" s="56">
        <v>0</v>
      </c>
      <c r="I29" s="56">
        <v>0</v>
      </c>
      <c r="J29" s="79">
        <v>0</v>
      </c>
    </row>
    <row r="30" spans="1:10" ht="19.5" customHeight="1">
      <c r="A30" s="75" t="s">
        <v>102</v>
      </c>
      <c r="B30" s="75" t="s">
        <v>103</v>
      </c>
      <c r="C30" s="75" t="s">
        <v>89</v>
      </c>
      <c r="D30" s="76" t="s">
        <v>116</v>
      </c>
      <c r="E30" s="76" t="s">
        <v>118</v>
      </c>
      <c r="F30" s="56">
        <f t="shared" si="0"/>
        <v>17.76</v>
      </c>
      <c r="G30" s="56">
        <v>17.76</v>
      </c>
      <c r="H30" s="56">
        <v>0</v>
      </c>
      <c r="I30" s="56">
        <v>0</v>
      </c>
      <c r="J30" s="79">
        <v>0</v>
      </c>
    </row>
    <row r="31" spans="1:10" ht="19.5" customHeight="1">
      <c r="A31" s="75" t="s">
        <v>111</v>
      </c>
      <c r="B31" s="75" t="s">
        <v>89</v>
      </c>
      <c r="C31" s="75" t="s">
        <v>86</v>
      </c>
      <c r="D31" s="76" t="s">
        <v>116</v>
      </c>
      <c r="E31" s="76" t="s">
        <v>112</v>
      </c>
      <c r="F31" s="56">
        <f t="shared" si="0"/>
        <v>23.4</v>
      </c>
      <c r="G31" s="56">
        <v>23.4</v>
      </c>
      <c r="H31" s="56">
        <v>0</v>
      </c>
      <c r="I31" s="56">
        <v>0</v>
      </c>
      <c r="J31" s="79">
        <v>0</v>
      </c>
    </row>
    <row r="32" spans="1:10" ht="19.5" customHeight="1">
      <c r="A32" s="75" t="s">
        <v>111</v>
      </c>
      <c r="B32" s="75" t="s">
        <v>89</v>
      </c>
      <c r="C32" s="75" t="s">
        <v>95</v>
      </c>
      <c r="D32" s="76" t="s">
        <v>116</v>
      </c>
      <c r="E32" s="76" t="s">
        <v>113</v>
      </c>
      <c r="F32" s="56">
        <f t="shared" si="0"/>
        <v>7.75</v>
      </c>
      <c r="G32" s="56">
        <v>7.75</v>
      </c>
      <c r="H32" s="56">
        <v>0</v>
      </c>
      <c r="I32" s="56">
        <v>0</v>
      </c>
      <c r="J32" s="79">
        <v>0</v>
      </c>
    </row>
    <row r="33" spans="1:10" ht="19.5" customHeight="1">
      <c r="A33" s="75" t="s">
        <v>38</v>
      </c>
      <c r="B33" s="75" t="s">
        <v>38</v>
      </c>
      <c r="C33" s="75" t="s">
        <v>38</v>
      </c>
      <c r="D33" s="76" t="s">
        <v>38</v>
      </c>
      <c r="E33" s="76" t="s">
        <v>119</v>
      </c>
      <c r="F33" s="56">
        <f t="shared" si="0"/>
        <v>234.51</v>
      </c>
      <c r="G33" s="56">
        <v>184.51</v>
      </c>
      <c r="H33" s="56">
        <v>50</v>
      </c>
      <c r="I33" s="56">
        <v>0</v>
      </c>
      <c r="J33" s="79">
        <v>0</v>
      </c>
    </row>
    <row r="34" spans="1:10" ht="19.5" customHeight="1">
      <c r="A34" s="75" t="s">
        <v>38</v>
      </c>
      <c r="B34" s="75" t="s">
        <v>38</v>
      </c>
      <c r="C34" s="75" t="s">
        <v>38</v>
      </c>
      <c r="D34" s="76" t="s">
        <v>38</v>
      </c>
      <c r="E34" s="76" t="s">
        <v>120</v>
      </c>
      <c r="F34" s="56">
        <f t="shared" si="0"/>
        <v>234.51</v>
      </c>
      <c r="G34" s="56">
        <v>184.51</v>
      </c>
      <c r="H34" s="56">
        <v>50</v>
      </c>
      <c r="I34" s="56">
        <v>0</v>
      </c>
      <c r="J34" s="79">
        <v>0</v>
      </c>
    </row>
    <row r="35" spans="1:10" ht="19.5" customHeight="1">
      <c r="A35" s="75" t="s">
        <v>84</v>
      </c>
      <c r="B35" s="75" t="s">
        <v>85</v>
      </c>
      <c r="C35" s="75" t="s">
        <v>121</v>
      </c>
      <c r="D35" s="76" t="s">
        <v>122</v>
      </c>
      <c r="E35" s="76" t="s">
        <v>123</v>
      </c>
      <c r="F35" s="56">
        <f t="shared" si="0"/>
        <v>122.42</v>
      </c>
      <c r="G35" s="56">
        <v>114.42</v>
      </c>
      <c r="H35" s="56">
        <v>8</v>
      </c>
      <c r="I35" s="56">
        <v>0</v>
      </c>
      <c r="J35" s="79">
        <v>0</v>
      </c>
    </row>
    <row r="36" spans="1:10" ht="19.5" customHeight="1">
      <c r="A36" s="75" t="s">
        <v>84</v>
      </c>
      <c r="B36" s="75" t="s">
        <v>85</v>
      </c>
      <c r="C36" s="75" t="s">
        <v>91</v>
      </c>
      <c r="D36" s="76" t="s">
        <v>122</v>
      </c>
      <c r="E36" s="76" t="s">
        <v>92</v>
      </c>
      <c r="F36" s="56">
        <f t="shared" si="0"/>
        <v>56.76</v>
      </c>
      <c r="G36" s="56">
        <v>14.76</v>
      </c>
      <c r="H36" s="56">
        <v>42</v>
      </c>
      <c r="I36" s="56">
        <v>0</v>
      </c>
      <c r="J36" s="79">
        <v>0</v>
      </c>
    </row>
    <row r="37" spans="1:10" ht="19.5" customHeight="1">
      <c r="A37" s="75" t="s">
        <v>93</v>
      </c>
      <c r="B37" s="75" t="s">
        <v>94</v>
      </c>
      <c r="C37" s="75" t="s">
        <v>95</v>
      </c>
      <c r="D37" s="76" t="s">
        <v>122</v>
      </c>
      <c r="E37" s="76" t="s">
        <v>96</v>
      </c>
      <c r="F37" s="56">
        <f t="shared" si="0"/>
        <v>0.5</v>
      </c>
      <c r="G37" s="56">
        <v>0.5</v>
      </c>
      <c r="H37" s="56">
        <v>0</v>
      </c>
      <c r="I37" s="56">
        <v>0</v>
      </c>
      <c r="J37" s="79">
        <v>0</v>
      </c>
    </row>
    <row r="38" spans="1:10" ht="19.5" customHeight="1">
      <c r="A38" s="75" t="s">
        <v>97</v>
      </c>
      <c r="B38" s="75" t="s">
        <v>98</v>
      </c>
      <c r="C38" s="75" t="s">
        <v>98</v>
      </c>
      <c r="D38" s="76" t="s">
        <v>122</v>
      </c>
      <c r="E38" s="76" t="s">
        <v>100</v>
      </c>
      <c r="F38" s="56">
        <f t="shared" si="0"/>
        <v>15.62</v>
      </c>
      <c r="G38" s="56">
        <v>15.62</v>
      </c>
      <c r="H38" s="56">
        <v>0</v>
      </c>
      <c r="I38" s="56">
        <v>0</v>
      </c>
      <c r="J38" s="79">
        <v>0</v>
      </c>
    </row>
    <row r="39" spans="1:10" ht="19.5" customHeight="1">
      <c r="A39" s="75" t="s">
        <v>97</v>
      </c>
      <c r="B39" s="75" t="s">
        <v>98</v>
      </c>
      <c r="C39" s="75" t="s">
        <v>108</v>
      </c>
      <c r="D39" s="76" t="s">
        <v>122</v>
      </c>
      <c r="E39" s="76" t="s">
        <v>124</v>
      </c>
      <c r="F39" s="56">
        <f t="shared" si="0"/>
        <v>7.81</v>
      </c>
      <c r="G39" s="56">
        <v>7.81</v>
      </c>
      <c r="H39" s="56">
        <v>0</v>
      </c>
      <c r="I39" s="56">
        <v>0</v>
      </c>
      <c r="J39" s="79">
        <v>0</v>
      </c>
    </row>
    <row r="40" spans="1:10" ht="19.5" customHeight="1">
      <c r="A40" s="75" t="s">
        <v>97</v>
      </c>
      <c r="B40" s="75" t="s">
        <v>91</v>
      </c>
      <c r="C40" s="75" t="s">
        <v>91</v>
      </c>
      <c r="D40" s="76" t="s">
        <v>122</v>
      </c>
      <c r="E40" s="76" t="s">
        <v>101</v>
      </c>
      <c r="F40" s="56">
        <f t="shared" si="0"/>
        <v>0.8</v>
      </c>
      <c r="G40" s="56">
        <v>0.8</v>
      </c>
      <c r="H40" s="56">
        <v>0</v>
      </c>
      <c r="I40" s="56">
        <v>0</v>
      </c>
      <c r="J40" s="79">
        <v>0</v>
      </c>
    </row>
    <row r="41" spans="1:10" ht="19.5" customHeight="1">
      <c r="A41" s="75" t="s">
        <v>102</v>
      </c>
      <c r="B41" s="75" t="s">
        <v>103</v>
      </c>
      <c r="C41" s="75" t="s">
        <v>89</v>
      </c>
      <c r="D41" s="76" t="s">
        <v>122</v>
      </c>
      <c r="E41" s="76" t="s">
        <v>118</v>
      </c>
      <c r="F41" s="56">
        <f t="shared" si="0"/>
        <v>9.1</v>
      </c>
      <c r="G41" s="56">
        <v>9.1</v>
      </c>
      <c r="H41" s="56">
        <v>0</v>
      </c>
      <c r="I41" s="56">
        <v>0</v>
      </c>
      <c r="J41" s="79">
        <v>0</v>
      </c>
    </row>
    <row r="42" spans="1:10" ht="19.5" customHeight="1">
      <c r="A42" s="75" t="s">
        <v>111</v>
      </c>
      <c r="B42" s="75" t="s">
        <v>89</v>
      </c>
      <c r="C42" s="75" t="s">
        <v>86</v>
      </c>
      <c r="D42" s="76" t="s">
        <v>122</v>
      </c>
      <c r="E42" s="76" t="s">
        <v>112</v>
      </c>
      <c r="F42" s="56">
        <f t="shared" si="0"/>
        <v>13.73</v>
      </c>
      <c r="G42" s="56">
        <v>13.73</v>
      </c>
      <c r="H42" s="56">
        <v>0</v>
      </c>
      <c r="I42" s="56">
        <v>0</v>
      </c>
      <c r="J42" s="79">
        <v>0</v>
      </c>
    </row>
    <row r="43" spans="1:10" ht="19.5" customHeight="1">
      <c r="A43" s="75" t="s">
        <v>111</v>
      </c>
      <c r="B43" s="75" t="s">
        <v>89</v>
      </c>
      <c r="C43" s="75" t="s">
        <v>95</v>
      </c>
      <c r="D43" s="76" t="s">
        <v>122</v>
      </c>
      <c r="E43" s="76" t="s">
        <v>113</v>
      </c>
      <c r="F43" s="56">
        <f t="shared" si="0"/>
        <v>7.77</v>
      </c>
      <c r="G43" s="56">
        <v>7.77</v>
      </c>
      <c r="H43" s="56">
        <v>0</v>
      </c>
      <c r="I43" s="56">
        <v>0</v>
      </c>
      <c r="J43" s="79">
        <v>0</v>
      </c>
    </row>
    <row r="44" spans="1:10" ht="19.5" customHeight="1">
      <c r="A44" s="75" t="s">
        <v>38</v>
      </c>
      <c r="B44" s="75" t="s">
        <v>38</v>
      </c>
      <c r="C44" s="75" t="s">
        <v>38</v>
      </c>
      <c r="D44" s="76" t="s">
        <v>38</v>
      </c>
      <c r="E44" s="76" t="s">
        <v>125</v>
      </c>
      <c r="F44" s="56">
        <f t="shared" si="0"/>
        <v>17601.38</v>
      </c>
      <c r="G44" s="56">
        <v>12386.66</v>
      </c>
      <c r="H44" s="56">
        <v>5214.72</v>
      </c>
      <c r="I44" s="56">
        <v>0</v>
      </c>
      <c r="J44" s="79">
        <v>0</v>
      </c>
    </row>
    <row r="45" spans="1:10" ht="19.5" customHeight="1">
      <c r="A45" s="75" t="s">
        <v>38</v>
      </c>
      <c r="B45" s="75" t="s">
        <v>38</v>
      </c>
      <c r="C45" s="75" t="s">
        <v>38</v>
      </c>
      <c r="D45" s="76" t="s">
        <v>38</v>
      </c>
      <c r="E45" s="76" t="s">
        <v>126</v>
      </c>
      <c r="F45" s="56">
        <f t="shared" si="0"/>
        <v>17601.38</v>
      </c>
      <c r="G45" s="56">
        <v>12386.66</v>
      </c>
      <c r="H45" s="56">
        <v>5214.72</v>
      </c>
      <c r="I45" s="56">
        <v>0</v>
      </c>
      <c r="J45" s="79">
        <v>0</v>
      </c>
    </row>
    <row r="46" spans="1:10" ht="19.5" customHeight="1">
      <c r="A46" s="75" t="s">
        <v>93</v>
      </c>
      <c r="B46" s="75" t="s">
        <v>95</v>
      </c>
      <c r="C46" s="75" t="s">
        <v>98</v>
      </c>
      <c r="D46" s="76" t="s">
        <v>127</v>
      </c>
      <c r="E46" s="76" t="s">
        <v>128</v>
      </c>
      <c r="F46" s="56">
        <f t="shared" si="0"/>
        <v>17561.38</v>
      </c>
      <c r="G46" s="56">
        <v>12346.66</v>
      </c>
      <c r="H46" s="56">
        <v>5214.72</v>
      </c>
      <c r="I46" s="56">
        <v>0</v>
      </c>
      <c r="J46" s="79">
        <v>0</v>
      </c>
    </row>
    <row r="47" spans="1:10" ht="19.5" customHeight="1">
      <c r="A47" s="75" t="s">
        <v>93</v>
      </c>
      <c r="B47" s="75" t="s">
        <v>94</v>
      </c>
      <c r="C47" s="75" t="s">
        <v>95</v>
      </c>
      <c r="D47" s="76" t="s">
        <v>127</v>
      </c>
      <c r="E47" s="76" t="s">
        <v>96</v>
      </c>
      <c r="F47" s="56">
        <f t="shared" si="0"/>
        <v>40</v>
      </c>
      <c r="G47" s="56">
        <v>40</v>
      </c>
      <c r="H47" s="56">
        <v>0</v>
      </c>
      <c r="I47" s="56">
        <v>0</v>
      </c>
      <c r="J47" s="79">
        <v>0</v>
      </c>
    </row>
    <row r="48" spans="1:10" ht="19.5" customHeight="1">
      <c r="A48" s="75" t="s">
        <v>38</v>
      </c>
      <c r="B48" s="75" t="s">
        <v>38</v>
      </c>
      <c r="C48" s="75" t="s">
        <v>38</v>
      </c>
      <c r="D48" s="76" t="s">
        <v>38</v>
      </c>
      <c r="E48" s="76" t="s">
        <v>129</v>
      </c>
      <c r="F48" s="56">
        <f t="shared" si="0"/>
        <v>7436.1900000000005</v>
      </c>
      <c r="G48" s="56">
        <v>4140.6</v>
      </c>
      <c r="H48" s="56">
        <v>3295.59</v>
      </c>
      <c r="I48" s="56">
        <v>0</v>
      </c>
      <c r="J48" s="79">
        <v>0</v>
      </c>
    </row>
    <row r="49" spans="1:10" ht="19.5" customHeight="1">
      <c r="A49" s="75" t="s">
        <v>38</v>
      </c>
      <c r="B49" s="75" t="s">
        <v>38</v>
      </c>
      <c r="C49" s="75" t="s">
        <v>38</v>
      </c>
      <c r="D49" s="76" t="s">
        <v>38</v>
      </c>
      <c r="E49" s="76" t="s">
        <v>130</v>
      </c>
      <c r="F49" s="56">
        <f t="shared" si="0"/>
        <v>7436.1900000000005</v>
      </c>
      <c r="G49" s="56">
        <v>4140.6</v>
      </c>
      <c r="H49" s="56">
        <v>3295.59</v>
      </c>
      <c r="I49" s="56">
        <v>0</v>
      </c>
      <c r="J49" s="79">
        <v>0</v>
      </c>
    </row>
    <row r="50" spans="1:10" ht="19.5" customHeight="1">
      <c r="A50" s="75" t="s">
        <v>93</v>
      </c>
      <c r="B50" s="75" t="s">
        <v>95</v>
      </c>
      <c r="C50" s="75" t="s">
        <v>89</v>
      </c>
      <c r="D50" s="76" t="s">
        <v>131</v>
      </c>
      <c r="E50" s="76" t="s">
        <v>132</v>
      </c>
      <c r="F50" s="56">
        <f t="shared" si="0"/>
        <v>6485.1900000000005</v>
      </c>
      <c r="G50" s="56">
        <v>3189.6</v>
      </c>
      <c r="H50" s="56">
        <v>3295.59</v>
      </c>
      <c r="I50" s="56">
        <v>0</v>
      </c>
      <c r="J50" s="79">
        <v>0</v>
      </c>
    </row>
    <row r="51" spans="1:10" ht="19.5" customHeight="1">
      <c r="A51" s="75" t="s">
        <v>97</v>
      </c>
      <c r="B51" s="75" t="s">
        <v>98</v>
      </c>
      <c r="C51" s="75" t="s">
        <v>89</v>
      </c>
      <c r="D51" s="76" t="s">
        <v>131</v>
      </c>
      <c r="E51" s="76" t="s">
        <v>133</v>
      </c>
      <c r="F51" s="56">
        <f t="shared" si="0"/>
        <v>105</v>
      </c>
      <c r="G51" s="56">
        <v>105</v>
      </c>
      <c r="H51" s="56">
        <v>0</v>
      </c>
      <c r="I51" s="56">
        <v>0</v>
      </c>
      <c r="J51" s="79">
        <v>0</v>
      </c>
    </row>
    <row r="52" spans="1:10" ht="19.5" customHeight="1">
      <c r="A52" s="75" t="s">
        <v>97</v>
      </c>
      <c r="B52" s="75" t="s">
        <v>98</v>
      </c>
      <c r="C52" s="75" t="s">
        <v>98</v>
      </c>
      <c r="D52" s="76" t="s">
        <v>131</v>
      </c>
      <c r="E52" s="76" t="s">
        <v>100</v>
      </c>
      <c r="F52" s="56">
        <f t="shared" si="0"/>
        <v>280</v>
      </c>
      <c r="G52" s="56">
        <v>280</v>
      </c>
      <c r="H52" s="56">
        <v>0</v>
      </c>
      <c r="I52" s="56">
        <v>0</v>
      </c>
      <c r="J52" s="79">
        <v>0</v>
      </c>
    </row>
    <row r="53" spans="1:10" ht="19.5" customHeight="1">
      <c r="A53" s="75" t="s">
        <v>102</v>
      </c>
      <c r="B53" s="75" t="s">
        <v>103</v>
      </c>
      <c r="C53" s="75" t="s">
        <v>89</v>
      </c>
      <c r="D53" s="76" t="s">
        <v>131</v>
      </c>
      <c r="E53" s="76" t="s">
        <v>118</v>
      </c>
      <c r="F53" s="56">
        <f t="shared" si="0"/>
        <v>266</v>
      </c>
      <c r="G53" s="56">
        <v>266</v>
      </c>
      <c r="H53" s="56">
        <v>0</v>
      </c>
      <c r="I53" s="56">
        <v>0</v>
      </c>
      <c r="J53" s="79">
        <v>0</v>
      </c>
    </row>
    <row r="54" spans="1:10" ht="19.5" customHeight="1">
      <c r="A54" s="75" t="s">
        <v>111</v>
      </c>
      <c r="B54" s="75" t="s">
        <v>89</v>
      </c>
      <c r="C54" s="75" t="s">
        <v>86</v>
      </c>
      <c r="D54" s="76" t="s">
        <v>131</v>
      </c>
      <c r="E54" s="76" t="s">
        <v>112</v>
      </c>
      <c r="F54" s="56">
        <f t="shared" si="0"/>
        <v>300</v>
      </c>
      <c r="G54" s="56">
        <v>300</v>
      </c>
      <c r="H54" s="56">
        <v>0</v>
      </c>
      <c r="I54" s="56">
        <v>0</v>
      </c>
      <c r="J54" s="79">
        <v>0</v>
      </c>
    </row>
    <row r="55" spans="1:10" ht="19.5" customHeight="1">
      <c r="A55" s="75" t="s">
        <v>38</v>
      </c>
      <c r="B55" s="75" t="s">
        <v>38</v>
      </c>
      <c r="C55" s="75" t="s">
        <v>38</v>
      </c>
      <c r="D55" s="76" t="s">
        <v>38</v>
      </c>
      <c r="E55" s="76" t="s">
        <v>134</v>
      </c>
      <c r="F55" s="56">
        <f t="shared" si="0"/>
        <v>1300.14</v>
      </c>
      <c r="G55" s="56">
        <v>1072.14</v>
      </c>
      <c r="H55" s="56">
        <v>228</v>
      </c>
      <c r="I55" s="56">
        <v>0</v>
      </c>
      <c r="J55" s="79">
        <v>0</v>
      </c>
    </row>
    <row r="56" spans="1:10" ht="19.5" customHeight="1">
      <c r="A56" s="75" t="s">
        <v>38</v>
      </c>
      <c r="B56" s="75" t="s">
        <v>38</v>
      </c>
      <c r="C56" s="75" t="s">
        <v>38</v>
      </c>
      <c r="D56" s="76" t="s">
        <v>38</v>
      </c>
      <c r="E56" s="76" t="s">
        <v>135</v>
      </c>
      <c r="F56" s="56">
        <f t="shared" si="0"/>
        <v>1070.26</v>
      </c>
      <c r="G56" s="56">
        <v>900.26</v>
      </c>
      <c r="H56" s="56">
        <v>170</v>
      </c>
      <c r="I56" s="56">
        <v>0</v>
      </c>
      <c r="J56" s="79">
        <v>0</v>
      </c>
    </row>
    <row r="57" spans="1:10" ht="19.5" customHeight="1">
      <c r="A57" s="75" t="s">
        <v>84</v>
      </c>
      <c r="B57" s="75" t="s">
        <v>85</v>
      </c>
      <c r="C57" s="75" t="s">
        <v>91</v>
      </c>
      <c r="D57" s="76" t="s">
        <v>136</v>
      </c>
      <c r="E57" s="76" t="s">
        <v>92</v>
      </c>
      <c r="F57" s="56">
        <f t="shared" si="0"/>
        <v>955.3</v>
      </c>
      <c r="G57" s="56">
        <v>785.3</v>
      </c>
      <c r="H57" s="56">
        <v>170</v>
      </c>
      <c r="I57" s="56">
        <v>0</v>
      </c>
      <c r="J57" s="79">
        <v>0</v>
      </c>
    </row>
    <row r="58" spans="1:10" ht="19.5" customHeight="1">
      <c r="A58" s="75" t="s">
        <v>93</v>
      </c>
      <c r="B58" s="75" t="s">
        <v>94</v>
      </c>
      <c r="C58" s="75" t="s">
        <v>95</v>
      </c>
      <c r="D58" s="76" t="s">
        <v>136</v>
      </c>
      <c r="E58" s="76" t="s">
        <v>96</v>
      </c>
      <c r="F58" s="56">
        <f t="shared" si="0"/>
        <v>12</v>
      </c>
      <c r="G58" s="56">
        <v>12</v>
      </c>
      <c r="H58" s="56">
        <v>0</v>
      </c>
      <c r="I58" s="56">
        <v>0</v>
      </c>
      <c r="J58" s="79">
        <v>0</v>
      </c>
    </row>
    <row r="59" spans="1:10" ht="19.5" customHeight="1">
      <c r="A59" s="75" t="s">
        <v>97</v>
      </c>
      <c r="B59" s="75" t="s">
        <v>98</v>
      </c>
      <c r="C59" s="75" t="s">
        <v>98</v>
      </c>
      <c r="D59" s="76" t="s">
        <v>136</v>
      </c>
      <c r="E59" s="76" t="s">
        <v>100</v>
      </c>
      <c r="F59" s="56">
        <f t="shared" si="0"/>
        <v>32.26</v>
      </c>
      <c r="G59" s="56">
        <v>32.26</v>
      </c>
      <c r="H59" s="56">
        <v>0</v>
      </c>
      <c r="I59" s="56">
        <v>0</v>
      </c>
      <c r="J59" s="79">
        <v>0</v>
      </c>
    </row>
    <row r="60" spans="1:10" ht="19.5" customHeight="1">
      <c r="A60" s="75" t="s">
        <v>97</v>
      </c>
      <c r="B60" s="75" t="s">
        <v>98</v>
      </c>
      <c r="C60" s="75" t="s">
        <v>108</v>
      </c>
      <c r="D60" s="76" t="s">
        <v>136</v>
      </c>
      <c r="E60" s="76" t="s">
        <v>124</v>
      </c>
      <c r="F60" s="56">
        <f t="shared" si="0"/>
        <v>16.13</v>
      </c>
      <c r="G60" s="56">
        <v>16.13</v>
      </c>
      <c r="H60" s="56">
        <v>0</v>
      </c>
      <c r="I60" s="56">
        <v>0</v>
      </c>
      <c r="J60" s="79">
        <v>0</v>
      </c>
    </row>
    <row r="61" spans="1:10" ht="19.5" customHeight="1">
      <c r="A61" s="75" t="s">
        <v>111</v>
      </c>
      <c r="B61" s="75" t="s">
        <v>89</v>
      </c>
      <c r="C61" s="75" t="s">
        <v>86</v>
      </c>
      <c r="D61" s="76" t="s">
        <v>136</v>
      </c>
      <c r="E61" s="76" t="s">
        <v>112</v>
      </c>
      <c r="F61" s="56">
        <f t="shared" si="0"/>
        <v>54.57</v>
      </c>
      <c r="G61" s="56">
        <v>54.57</v>
      </c>
      <c r="H61" s="56">
        <v>0</v>
      </c>
      <c r="I61" s="56">
        <v>0</v>
      </c>
      <c r="J61" s="79">
        <v>0</v>
      </c>
    </row>
    <row r="62" spans="1:10" ht="19.5" customHeight="1">
      <c r="A62" s="75" t="s">
        <v>38</v>
      </c>
      <c r="B62" s="75" t="s">
        <v>38</v>
      </c>
      <c r="C62" s="75" t="s">
        <v>38</v>
      </c>
      <c r="D62" s="76" t="s">
        <v>38</v>
      </c>
      <c r="E62" s="76" t="s">
        <v>137</v>
      </c>
      <c r="F62" s="56">
        <f t="shared" si="0"/>
        <v>229.88</v>
      </c>
      <c r="G62" s="56">
        <v>171.88</v>
      </c>
      <c r="H62" s="56">
        <v>58</v>
      </c>
      <c r="I62" s="56">
        <v>0</v>
      </c>
      <c r="J62" s="79">
        <v>0</v>
      </c>
    </row>
    <row r="63" spans="1:10" ht="19.5" customHeight="1">
      <c r="A63" s="75" t="s">
        <v>138</v>
      </c>
      <c r="B63" s="75" t="s">
        <v>95</v>
      </c>
      <c r="C63" s="75" t="s">
        <v>86</v>
      </c>
      <c r="D63" s="76" t="s">
        <v>139</v>
      </c>
      <c r="E63" s="76" t="s">
        <v>140</v>
      </c>
      <c r="F63" s="56">
        <f t="shared" si="0"/>
        <v>95.89</v>
      </c>
      <c r="G63" s="56">
        <v>95.89</v>
      </c>
      <c r="H63" s="56">
        <v>0</v>
      </c>
      <c r="I63" s="56">
        <v>0</v>
      </c>
      <c r="J63" s="79">
        <v>0</v>
      </c>
    </row>
    <row r="64" spans="1:10" ht="19.5" customHeight="1">
      <c r="A64" s="75" t="s">
        <v>138</v>
      </c>
      <c r="B64" s="75" t="s">
        <v>95</v>
      </c>
      <c r="C64" s="75" t="s">
        <v>89</v>
      </c>
      <c r="D64" s="76" t="s">
        <v>139</v>
      </c>
      <c r="E64" s="76" t="s">
        <v>141</v>
      </c>
      <c r="F64" s="56">
        <f t="shared" si="0"/>
        <v>84.9</v>
      </c>
      <c r="G64" s="56">
        <v>26.9</v>
      </c>
      <c r="H64" s="56">
        <v>58</v>
      </c>
      <c r="I64" s="56">
        <v>0</v>
      </c>
      <c r="J64" s="79">
        <v>0</v>
      </c>
    </row>
    <row r="65" spans="1:10" ht="19.5" customHeight="1">
      <c r="A65" s="75" t="s">
        <v>97</v>
      </c>
      <c r="B65" s="75" t="s">
        <v>98</v>
      </c>
      <c r="C65" s="75" t="s">
        <v>98</v>
      </c>
      <c r="D65" s="76" t="s">
        <v>139</v>
      </c>
      <c r="E65" s="76" t="s">
        <v>100</v>
      </c>
      <c r="F65" s="56">
        <f t="shared" si="0"/>
        <v>13.37</v>
      </c>
      <c r="G65" s="56">
        <v>13.37</v>
      </c>
      <c r="H65" s="56">
        <v>0</v>
      </c>
      <c r="I65" s="56">
        <v>0</v>
      </c>
      <c r="J65" s="79">
        <v>0</v>
      </c>
    </row>
    <row r="66" spans="1:10" ht="19.5" customHeight="1">
      <c r="A66" s="75" t="s">
        <v>97</v>
      </c>
      <c r="B66" s="75" t="s">
        <v>98</v>
      </c>
      <c r="C66" s="75" t="s">
        <v>108</v>
      </c>
      <c r="D66" s="76" t="s">
        <v>139</v>
      </c>
      <c r="E66" s="76" t="s">
        <v>124</v>
      </c>
      <c r="F66" s="56">
        <f t="shared" si="0"/>
        <v>6.69</v>
      </c>
      <c r="G66" s="56">
        <v>6.69</v>
      </c>
      <c r="H66" s="56">
        <v>0</v>
      </c>
      <c r="I66" s="56">
        <v>0</v>
      </c>
      <c r="J66" s="79">
        <v>0</v>
      </c>
    </row>
    <row r="67" spans="1:10" ht="19.5" customHeight="1">
      <c r="A67" s="75" t="s">
        <v>97</v>
      </c>
      <c r="B67" s="75" t="s">
        <v>91</v>
      </c>
      <c r="C67" s="75" t="s">
        <v>91</v>
      </c>
      <c r="D67" s="76" t="s">
        <v>139</v>
      </c>
      <c r="E67" s="76" t="s">
        <v>101</v>
      </c>
      <c r="F67" s="56">
        <f t="shared" si="0"/>
        <v>0.62</v>
      </c>
      <c r="G67" s="56">
        <v>0.62</v>
      </c>
      <c r="H67" s="56">
        <v>0</v>
      </c>
      <c r="I67" s="56">
        <v>0</v>
      </c>
      <c r="J67" s="79">
        <v>0</v>
      </c>
    </row>
    <row r="68" spans="1:10" ht="19.5" customHeight="1">
      <c r="A68" s="75" t="s">
        <v>102</v>
      </c>
      <c r="B68" s="75" t="s">
        <v>103</v>
      </c>
      <c r="C68" s="75" t="s">
        <v>89</v>
      </c>
      <c r="D68" s="76" t="s">
        <v>139</v>
      </c>
      <c r="E68" s="76" t="s">
        <v>118</v>
      </c>
      <c r="F68" s="56">
        <f t="shared" si="0"/>
        <v>13.84</v>
      </c>
      <c r="G68" s="56">
        <v>13.84</v>
      </c>
      <c r="H68" s="56">
        <v>0</v>
      </c>
      <c r="I68" s="56">
        <v>0</v>
      </c>
      <c r="J68" s="79">
        <v>0</v>
      </c>
    </row>
    <row r="69" spans="1:10" ht="19.5" customHeight="1">
      <c r="A69" s="75" t="s">
        <v>111</v>
      </c>
      <c r="B69" s="75" t="s">
        <v>89</v>
      </c>
      <c r="C69" s="75" t="s">
        <v>86</v>
      </c>
      <c r="D69" s="76" t="s">
        <v>139</v>
      </c>
      <c r="E69" s="76" t="s">
        <v>112</v>
      </c>
      <c r="F69" s="56">
        <f t="shared" si="0"/>
        <v>11.15</v>
      </c>
      <c r="G69" s="56">
        <v>11.15</v>
      </c>
      <c r="H69" s="56">
        <v>0</v>
      </c>
      <c r="I69" s="56">
        <v>0</v>
      </c>
      <c r="J69" s="79">
        <v>0</v>
      </c>
    </row>
    <row r="70" spans="1:10" ht="19.5" customHeight="1">
      <c r="A70" s="75" t="s">
        <v>111</v>
      </c>
      <c r="B70" s="75" t="s">
        <v>89</v>
      </c>
      <c r="C70" s="75" t="s">
        <v>95</v>
      </c>
      <c r="D70" s="76" t="s">
        <v>139</v>
      </c>
      <c r="E70" s="76" t="s">
        <v>113</v>
      </c>
      <c r="F70" s="56">
        <f t="shared" si="0"/>
        <v>3.42</v>
      </c>
      <c r="G70" s="56">
        <v>3.42</v>
      </c>
      <c r="H70" s="56">
        <v>0</v>
      </c>
      <c r="I70" s="56">
        <v>0</v>
      </c>
      <c r="J70" s="7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11" t="s">
        <v>149</v>
      </c>
    </row>
    <row r="2" spans="1:8" ht="20.25" customHeight="1">
      <c r="A2" s="99" t="s">
        <v>150</v>
      </c>
      <c r="B2" s="99"/>
      <c r="C2" s="99"/>
      <c r="D2" s="99"/>
      <c r="E2" s="99"/>
      <c r="F2" s="99"/>
      <c r="G2" s="99"/>
      <c r="H2" s="99"/>
    </row>
    <row r="3" spans="1:8" ht="20.25" customHeight="1">
      <c r="A3" s="42" t="s">
        <v>0</v>
      </c>
      <c r="B3" s="43"/>
      <c r="C3" s="17"/>
      <c r="D3" s="17"/>
      <c r="E3" s="17"/>
      <c r="F3" s="17"/>
      <c r="G3" s="17"/>
      <c r="H3" s="11" t="s">
        <v>5</v>
      </c>
    </row>
    <row r="4" spans="1:8" ht="24" customHeight="1">
      <c r="A4" s="100" t="s">
        <v>6</v>
      </c>
      <c r="B4" s="101"/>
      <c r="C4" s="100" t="s">
        <v>7</v>
      </c>
      <c r="D4" s="122"/>
      <c r="E4" s="122"/>
      <c r="F4" s="122"/>
      <c r="G4" s="122"/>
      <c r="H4" s="101"/>
    </row>
    <row r="5" spans="1:8" ht="24" customHeight="1">
      <c r="A5" s="44" t="s">
        <v>8</v>
      </c>
      <c r="B5" s="45" t="s">
        <v>9</v>
      </c>
      <c r="C5" s="44" t="s">
        <v>8</v>
      </c>
      <c r="D5" s="44" t="s">
        <v>59</v>
      </c>
      <c r="E5" s="45" t="s">
        <v>151</v>
      </c>
      <c r="F5" s="68" t="s">
        <v>152</v>
      </c>
      <c r="G5" s="45" t="s">
        <v>153</v>
      </c>
      <c r="H5" s="68" t="s">
        <v>154</v>
      </c>
    </row>
    <row r="6" spans="1:8" ht="24" customHeight="1">
      <c r="A6" s="46" t="s">
        <v>155</v>
      </c>
      <c r="B6" s="47">
        <f>SUM(B7:B9)</f>
        <v>24449.66</v>
      </c>
      <c r="C6" s="48" t="s">
        <v>156</v>
      </c>
      <c r="D6" s="47">
        <f aca="true" t="shared" si="0" ref="D6:D36">SUM(E6:H6)</f>
        <v>27486.22</v>
      </c>
      <c r="E6" s="60">
        <f>SUM(E7:E36)</f>
        <v>27486.22</v>
      </c>
      <c r="F6" s="63">
        <f>SUM(F7:F36)</f>
        <v>0</v>
      </c>
      <c r="G6" s="63">
        <f>SUM(G7:G36)</f>
        <v>0</v>
      </c>
      <c r="H6" s="63">
        <f>SUM(H7:H36)</f>
        <v>0</v>
      </c>
    </row>
    <row r="7" spans="1:8" ht="24" customHeight="1">
      <c r="A7" s="46" t="s">
        <v>157</v>
      </c>
      <c r="B7" s="47">
        <v>24449.66</v>
      </c>
      <c r="C7" s="48" t="s">
        <v>158</v>
      </c>
      <c r="D7" s="47">
        <f t="shared" si="0"/>
        <v>5255.05</v>
      </c>
      <c r="E7" s="60">
        <v>5255.05</v>
      </c>
      <c r="F7" s="69">
        <v>0</v>
      </c>
      <c r="G7" s="69">
        <v>0</v>
      </c>
      <c r="H7" s="58">
        <v>0</v>
      </c>
    </row>
    <row r="8" spans="1:8" ht="24" customHeight="1">
      <c r="A8" s="46" t="s">
        <v>159</v>
      </c>
      <c r="B8" s="47">
        <v>0</v>
      </c>
      <c r="C8" s="48" t="s">
        <v>160</v>
      </c>
      <c r="D8" s="47">
        <f t="shared" si="0"/>
        <v>0</v>
      </c>
      <c r="E8" s="60">
        <v>0</v>
      </c>
      <c r="F8" s="60">
        <v>0</v>
      </c>
      <c r="G8" s="60">
        <v>0</v>
      </c>
      <c r="H8" s="47">
        <v>0</v>
      </c>
    </row>
    <row r="9" spans="1:8" ht="24" customHeight="1">
      <c r="A9" s="46" t="s">
        <v>161</v>
      </c>
      <c r="B9" s="47">
        <v>0</v>
      </c>
      <c r="C9" s="48" t="s">
        <v>162</v>
      </c>
      <c r="D9" s="47">
        <f t="shared" si="0"/>
        <v>0</v>
      </c>
      <c r="E9" s="60">
        <v>0</v>
      </c>
      <c r="F9" s="60">
        <v>0</v>
      </c>
      <c r="G9" s="60">
        <v>0</v>
      </c>
      <c r="H9" s="47">
        <v>0</v>
      </c>
    </row>
    <row r="10" spans="1:8" ht="24" customHeight="1">
      <c r="A10" s="46" t="s">
        <v>163</v>
      </c>
      <c r="B10" s="47">
        <f>SUM(B11:B14)</f>
        <v>3036.56</v>
      </c>
      <c r="C10" s="48" t="s">
        <v>164</v>
      </c>
      <c r="D10" s="47">
        <f t="shared" si="0"/>
        <v>0</v>
      </c>
      <c r="E10" s="60">
        <v>0</v>
      </c>
      <c r="F10" s="60">
        <v>0</v>
      </c>
      <c r="G10" s="60">
        <v>0</v>
      </c>
      <c r="H10" s="47">
        <v>0</v>
      </c>
    </row>
    <row r="11" spans="1:8" ht="24" customHeight="1">
      <c r="A11" s="46" t="s">
        <v>157</v>
      </c>
      <c r="B11" s="47">
        <v>3036.56</v>
      </c>
      <c r="C11" s="48" t="s">
        <v>165</v>
      </c>
      <c r="D11" s="47">
        <f t="shared" si="0"/>
        <v>17820.57</v>
      </c>
      <c r="E11" s="60">
        <v>17820.57</v>
      </c>
      <c r="F11" s="60">
        <v>0</v>
      </c>
      <c r="G11" s="60">
        <v>0</v>
      </c>
      <c r="H11" s="47">
        <v>0</v>
      </c>
    </row>
    <row r="12" spans="1:8" ht="24" customHeight="1">
      <c r="A12" s="46" t="s">
        <v>159</v>
      </c>
      <c r="B12" s="47">
        <v>0</v>
      </c>
      <c r="C12" s="48" t="s">
        <v>166</v>
      </c>
      <c r="D12" s="47">
        <f t="shared" si="0"/>
        <v>180.79</v>
      </c>
      <c r="E12" s="60">
        <v>180.79</v>
      </c>
      <c r="F12" s="60">
        <v>0</v>
      </c>
      <c r="G12" s="60">
        <v>0</v>
      </c>
      <c r="H12" s="47">
        <v>0</v>
      </c>
    </row>
    <row r="13" spans="1:8" ht="24" customHeight="1">
      <c r="A13" s="46" t="s">
        <v>161</v>
      </c>
      <c r="B13" s="47">
        <v>0</v>
      </c>
      <c r="C13" s="48" t="s">
        <v>167</v>
      </c>
      <c r="D13" s="47">
        <f t="shared" si="0"/>
        <v>0</v>
      </c>
      <c r="E13" s="60">
        <v>0</v>
      </c>
      <c r="F13" s="60">
        <v>0</v>
      </c>
      <c r="G13" s="60">
        <v>0</v>
      </c>
      <c r="H13" s="47">
        <v>0</v>
      </c>
    </row>
    <row r="14" spans="1:8" ht="24" customHeight="1">
      <c r="A14" s="46" t="s">
        <v>168</v>
      </c>
      <c r="B14" s="47">
        <v>0</v>
      </c>
      <c r="C14" s="48" t="s">
        <v>169</v>
      </c>
      <c r="D14" s="47">
        <f t="shared" si="0"/>
        <v>1022.5</v>
      </c>
      <c r="E14" s="60">
        <v>1022.5</v>
      </c>
      <c r="F14" s="60">
        <v>0</v>
      </c>
      <c r="G14" s="60">
        <v>0</v>
      </c>
      <c r="H14" s="47">
        <v>0</v>
      </c>
    </row>
    <row r="15" spans="1:8" ht="24" customHeight="1">
      <c r="A15" s="49"/>
      <c r="B15" s="47"/>
      <c r="C15" s="50" t="s">
        <v>170</v>
      </c>
      <c r="D15" s="47">
        <f t="shared" si="0"/>
        <v>0</v>
      </c>
      <c r="E15" s="60">
        <v>0</v>
      </c>
      <c r="F15" s="60">
        <v>0</v>
      </c>
      <c r="G15" s="60">
        <v>0</v>
      </c>
      <c r="H15" s="47">
        <v>0</v>
      </c>
    </row>
    <row r="16" spans="1:8" ht="24" customHeight="1">
      <c r="A16" s="49"/>
      <c r="B16" s="47"/>
      <c r="C16" s="50" t="s">
        <v>171</v>
      </c>
      <c r="D16" s="47">
        <f t="shared" si="0"/>
        <v>530.12</v>
      </c>
      <c r="E16" s="60">
        <v>530.12</v>
      </c>
      <c r="F16" s="60">
        <v>0</v>
      </c>
      <c r="G16" s="60">
        <v>0</v>
      </c>
      <c r="H16" s="47">
        <v>0</v>
      </c>
    </row>
    <row r="17" spans="1:8" ht="24" customHeight="1">
      <c r="A17" s="49"/>
      <c r="B17" s="47"/>
      <c r="C17" s="50" t="s">
        <v>172</v>
      </c>
      <c r="D17" s="47">
        <f t="shared" si="0"/>
        <v>0</v>
      </c>
      <c r="E17" s="60">
        <v>0</v>
      </c>
      <c r="F17" s="60">
        <v>0</v>
      </c>
      <c r="G17" s="60">
        <v>0</v>
      </c>
      <c r="H17" s="47">
        <v>0</v>
      </c>
    </row>
    <row r="18" spans="1:8" ht="24" customHeight="1">
      <c r="A18" s="49"/>
      <c r="B18" s="47"/>
      <c r="C18" s="50" t="s">
        <v>173</v>
      </c>
      <c r="D18" s="47">
        <f t="shared" si="0"/>
        <v>0</v>
      </c>
      <c r="E18" s="60">
        <v>0</v>
      </c>
      <c r="F18" s="60">
        <v>0</v>
      </c>
      <c r="G18" s="60">
        <v>0</v>
      </c>
      <c r="H18" s="47">
        <v>0</v>
      </c>
    </row>
    <row r="19" spans="1:8" ht="24" customHeight="1">
      <c r="A19" s="49"/>
      <c r="B19" s="47"/>
      <c r="C19" s="50" t="s">
        <v>174</v>
      </c>
      <c r="D19" s="47">
        <f t="shared" si="0"/>
        <v>0</v>
      </c>
      <c r="E19" s="60">
        <v>0</v>
      </c>
      <c r="F19" s="60">
        <v>0</v>
      </c>
      <c r="G19" s="60">
        <v>0</v>
      </c>
      <c r="H19" s="47">
        <v>0</v>
      </c>
    </row>
    <row r="20" spans="1:8" ht="24" customHeight="1">
      <c r="A20" s="49"/>
      <c r="B20" s="47"/>
      <c r="C20" s="50" t="s">
        <v>175</v>
      </c>
      <c r="D20" s="47">
        <f t="shared" si="0"/>
        <v>0</v>
      </c>
      <c r="E20" s="60">
        <v>0</v>
      </c>
      <c r="F20" s="60">
        <v>0</v>
      </c>
      <c r="G20" s="60">
        <v>0</v>
      </c>
      <c r="H20" s="47">
        <v>0</v>
      </c>
    </row>
    <row r="21" spans="1:8" ht="24" customHeight="1">
      <c r="A21" s="49"/>
      <c r="B21" s="47"/>
      <c r="C21" s="50" t="s">
        <v>176</v>
      </c>
      <c r="D21" s="47">
        <f t="shared" si="0"/>
        <v>0</v>
      </c>
      <c r="E21" s="60">
        <v>0</v>
      </c>
      <c r="F21" s="60">
        <v>0</v>
      </c>
      <c r="G21" s="60">
        <v>0</v>
      </c>
      <c r="H21" s="47">
        <v>0</v>
      </c>
    </row>
    <row r="22" spans="1:8" ht="24" customHeight="1">
      <c r="A22" s="49"/>
      <c r="B22" s="47"/>
      <c r="C22" s="50" t="s">
        <v>177</v>
      </c>
      <c r="D22" s="47">
        <f t="shared" si="0"/>
        <v>1903.88</v>
      </c>
      <c r="E22" s="60">
        <v>1903.88</v>
      </c>
      <c r="F22" s="60">
        <v>0</v>
      </c>
      <c r="G22" s="60">
        <v>0</v>
      </c>
      <c r="H22" s="47">
        <v>0</v>
      </c>
    </row>
    <row r="23" spans="1:8" ht="24" customHeight="1">
      <c r="A23" s="49"/>
      <c r="B23" s="47"/>
      <c r="C23" s="50" t="s">
        <v>178</v>
      </c>
      <c r="D23" s="47">
        <f t="shared" si="0"/>
        <v>0</v>
      </c>
      <c r="E23" s="60">
        <v>0</v>
      </c>
      <c r="F23" s="60">
        <v>0</v>
      </c>
      <c r="G23" s="60">
        <v>0</v>
      </c>
      <c r="H23" s="47">
        <v>0</v>
      </c>
    </row>
    <row r="24" spans="1:8" ht="24" customHeight="1">
      <c r="A24" s="49"/>
      <c r="B24" s="47"/>
      <c r="C24" s="51" t="s">
        <v>179</v>
      </c>
      <c r="D24" s="47">
        <f t="shared" si="0"/>
        <v>0</v>
      </c>
      <c r="E24" s="60">
        <v>0</v>
      </c>
      <c r="F24" s="60">
        <v>0</v>
      </c>
      <c r="G24" s="60">
        <v>0</v>
      </c>
      <c r="H24" s="47">
        <v>0</v>
      </c>
    </row>
    <row r="25" spans="1:8" ht="24" customHeight="1">
      <c r="A25" s="52"/>
      <c r="B25" s="53"/>
      <c r="C25" s="54" t="s">
        <v>180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>
      <c r="A26" s="46"/>
      <c r="B26" s="53"/>
      <c r="C26" s="54" t="s">
        <v>181</v>
      </c>
      <c r="D26" s="53">
        <f t="shared" si="0"/>
        <v>773.31</v>
      </c>
      <c r="E26" s="53">
        <v>773.31</v>
      </c>
      <c r="F26" s="53">
        <v>0</v>
      </c>
      <c r="G26" s="53">
        <v>0</v>
      </c>
      <c r="H26" s="53">
        <v>0</v>
      </c>
    </row>
    <row r="27" spans="1:8" ht="24" customHeight="1">
      <c r="A27" s="46"/>
      <c r="B27" s="53"/>
      <c r="C27" s="54" t="s">
        <v>182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>
      <c r="A28" s="46"/>
      <c r="B28" s="53"/>
      <c r="C28" s="54" t="s">
        <v>183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>
      <c r="A29" s="46"/>
      <c r="B29" s="53"/>
      <c r="C29" s="54" t="s">
        <v>184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>
      <c r="A30" s="55"/>
      <c r="B30" s="56"/>
      <c r="C30" s="57" t="s">
        <v>185</v>
      </c>
      <c r="D30" s="58">
        <f t="shared" si="0"/>
        <v>0</v>
      </c>
      <c r="E30" s="70">
        <v>0</v>
      </c>
      <c r="F30" s="70">
        <v>0</v>
      </c>
      <c r="G30" s="70">
        <v>0</v>
      </c>
      <c r="H30" s="70">
        <v>0</v>
      </c>
    </row>
    <row r="31" spans="1:8" ht="24" customHeight="1">
      <c r="A31" s="59"/>
      <c r="B31" s="60"/>
      <c r="C31" s="61" t="s">
        <v>186</v>
      </c>
      <c r="D31" s="47">
        <f t="shared" si="0"/>
        <v>0</v>
      </c>
      <c r="E31" s="71">
        <v>0</v>
      </c>
      <c r="F31" s="71">
        <v>0</v>
      </c>
      <c r="G31" s="71">
        <v>0</v>
      </c>
      <c r="H31" s="71">
        <v>0</v>
      </c>
    </row>
    <row r="32" spans="1:8" ht="24" customHeight="1">
      <c r="A32" s="62"/>
      <c r="B32" s="63"/>
      <c r="C32" s="64" t="s">
        <v>187</v>
      </c>
      <c r="D32" s="63">
        <f t="shared" si="0"/>
        <v>0</v>
      </c>
      <c r="E32" s="63">
        <v>0</v>
      </c>
      <c r="F32" s="63">
        <v>0</v>
      </c>
      <c r="G32" s="63">
        <v>0</v>
      </c>
      <c r="H32" s="63">
        <v>0</v>
      </c>
    </row>
    <row r="33" spans="1:8" ht="24" customHeight="1">
      <c r="A33" s="62"/>
      <c r="B33" s="63"/>
      <c r="C33" s="64" t="s">
        <v>188</v>
      </c>
      <c r="D33" s="63">
        <f t="shared" si="0"/>
        <v>0</v>
      </c>
      <c r="E33" s="63">
        <v>0</v>
      </c>
      <c r="F33" s="63">
        <v>0</v>
      </c>
      <c r="G33" s="63">
        <v>0</v>
      </c>
      <c r="H33" s="63">
        <v>0</v>
      </c>
    </row>
    <row r="34" spans="1:8" ht="24" customHeight="1">
      <c r="A34" s="62"/>
      <c r="B34" s="63"/>
      <c r="C34" s="64" t="s">
        <v>189</v>
      </c>
      <c r="D34" s="63">
        <f t="shared" si="0"/>
        <v>0</v>
      </c>
      <c r="E34" s="63">
        <v>0</v>
      </c>
      <c r="F34" s="63">
        <v>0</v>
      </c>
      <c r="G34" s="63">
        <v>0</v>
      </c>
      <c r="H34" s="63">
        <v>0</v>
      </c>
    </row>
    <row r="35" spans="1:8" ht="24" customHeight="1">
      <c r="A35" s="62"/>
      <c r="B35" s="63"/>
      <c r="C35" s="64" t="s">
        <v>190</v>
      </c>
      <c r="D35" s="63">
        <f t="shared" si="0"/>
        <v>0</v>
      </c>
      <c r="E35" s="63">
        <v>0</v>
      </c>
      <c r="F35" s="63">
        <v>0</v>
      </c>
      <c r="G35" s="63">
        <v>0</v>
      </c>
      <c r="H35" s="63">
        <v>0</v>
      </c>
    </row>
    <row r="36" spans="1:8" ht="24" customHeight="1">
      <c r="A36" s="62"/>
      <c r="B36" s="63"/>
      <c r="C36" s="64" t="s">
        <v>191</v>
      </c>
      <c r="D36" s="63">
        <f t="shared" si="0"/>
        <v>0</v>
      </c>
      <c r="E36" s="63">
        <v>0</v>
      </c>
      <c r="F36" s="63">
        <v>0</v>
      </c>
      <c r="G36" s="63">
        <v>0</v>
      </c>
      <c r="H36" s="63">
        <v>0</v>
      </c>
    </row>
    <row r="37" spans="1:8" ht="24" customHeight="1">
      <c r="A37" s="65"/>
      <c r="B37" s="66"/>
      <c r="C37" s="65"/>
      <c r="D37" s="66"/>
      <c r="E37" s="63"/>
      <c r="F37" s="63"/>
      <c r="G37" s="63" t="s">
        <v>38</v>
      </c>
      <c r="H37" s="63"/>
    </row>
    <row r="38" spans="1:8" ht="24" customHeight="1">
      <c r="A38" s="62"/>
      <c r="B38" s="63"/>
      <c r="C38" s="62" t="s">
        <v>192</v>
      </c>
      <c r="D38" s="63">
        <f>SUM(E38:H38)</f>
        <v>0</v>
      </c>
      <c r="E38" s="63">
        <f>SUM(B7,B11)-SUM(E6)</f>
        <v>0</v>
      </c>
      <c r="F38" s="63">
        <f>SUM(B8,B12)-SUM(F6)</f>
        <v>0</v>
      </c>
      <c r="G38" s="63">
        <f>SUM(B9,B13)-SUM(G6)</f>
        <v>0</v>
      </c>
      <c r="H38" s="63">
        <f>SUM(B14)-SUM(H6)</f>
        <v>0</v>
      </c>
    </row>
    <row r="39" spans="1:8" ht="24" customHeight="1">
      <c r="A39" s="62"/>
      <c r="B39" s="67"/>
      <c r="C39" s="62"/>
      <c r="D39" s="66"/>
      <c r="E39" s="63"/>
      <c r="F39" s="63"/>
      <c r="G39" s="63"/>
      <c r="H39" s="63"/>
    </row>
    <row r="40" spans="1:8" ht="24" customHeight="1">
      <c r="A40" s="65" t="s">
        <v>54</v>
      </c>
      <c r="B40" s="67">
        <f>SUM(B6,B10)</f>
        <v>27486.22</v>
      </c>
      <c r="C40" s="65" t="s">
        <v>55</v>
      </c>
      <c r="D40" s="66">
        <f>SUM(D7:D38)</f>
        <v>27486.22</v>
      </c>
      <c r="E40" s="66">
        <f>SUM(E7:E38)</f>
        <v>27486.22</v>
      </c>
      <c r="F40" s="66">
        <f>SUM(F7:F38)</f>
        <v>0</v>
      </c>
      <c r="G40" s="66">
        <f>SUM(G7:G38)</f>
        <v>0</v>
      </c>
      <c r="H40" s="6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9" t="s">
        <v>193</v>
      </c>
    </row>
    <row r="2" spans="1:41" ht="19.5" customHeight="1">
      <c r="A2" s="99" t="s">
        <v>194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9.5" customHeight="1">
      <c r="A3" s="3" t="s">
        <v>0</v>
      </c>
      <c r="B3" s="4"/>
      <c r="C3" s="4"/>
      <c r="D3" s="4"/>
      <c r="E3" s="36"/>
      <c r="F3" s="36"/>
      <c r="G3" s="36"/>
      <c r="H3" s="36"/>
      <c r="I3" s="36"/>
      <c r="J3" s="36"/>
      <c r="K3" s="36"/>
      <c r="L3" s="36"/>
      <c r="M3" s="36"/>
      <c r="N3" s="36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2"/>
      <c r="AJ3" s="32"/>
      <c r="AK3" s="32"/>
      <c r="AL3" s="32"/>
      <c r="AO3" s="11" t="s">
        <v>5</v>
      </c>
    </row>
    <row r="4" spans="1:41" ht="19.5" customHeight="1">
      <c r="A4" s="102" t="s">
        <v>58</v>
      </c>
      <c r="B4" s="103"/>
      <c r="C4" s="103"/>
      <c r="D4" s="104"/>
      <c r="E4" s="138" t="s">
        <v>195</v>
      </c>
      <c r="F4" s="130" t="s">
        <v>196</v>
      </c>
      <c r="G4" s="131"/>
      <c r="H4" s="131"/>
      <c r="I4" s="131"/>
      <c r="J4" s="131"/>
      <c r="K4" s="131"/>
      <c r="L4" s="131"/>
      <c r="M4" s="131"/>
      <c r="N4" s="131"/>
      <c r="O4" s="132"/>
      <c r="P4" s="130" t="s">
        <v>197</v>
      </c>
      <c r="Q4" s="131"/>
      <c r="R4" s="131"/>
      <c r="S4" s="131"/>
      <c r="T4" s="131"/>
      <c r="U4" s="131"/>
      <c r="V4" s="131"/>
      <c r="W4" s="131"/>
      <c r="X4" s="131"/>
      <c r="Y4" s="132"/>
      <c r="Z4" s="130" t="s">
        <v>198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2"/>
    </row>
    <row r="5" spans="1:41" ht="19.5" customHeight="1">
      <c r="A5" s="133" t="s">
        <v>69</v>
      </c>
      <c r="B5" s="134"/>
      <c r="C5" s="109" t="s">
        <v>70</v>
      </c>
      <c r="D5" s="111" t="s">
        <v>148</v>
      </c>
      <c r="E5" s="139"/>
      <c r="F5" s="141" t="s">
        <v>59</v>
      </c>
      <c r="G5" s="135" t="s">
        <v>199</v>
      </c>
      <c r="H5" s="136"/>
      <c r="I5" s="137"/>
      <c r="J5" s="135" t="s">
        <v>200</v>
      </c>
      <c r="K5" s="136"/>
      <c r="L5" s="137"/>
      <c r="M5" s="135" t="s">
        <v>201</v>
      </c>
      <c r="N5" s="136"/>
      <c r="O5" s="137"/>
      <c r="P5" s="143" t="s">
        <v>59</v>
      </c>
      <c r="Q5" s="135" t="s">
        <v>199</v>
      </c>
      <c r="R5" s="136"/>
      <c r="S5" s="137"/>
      <c r="T5" s="135" t="s">
        <v>200</v>
      </c>
      <c r="U5" s="136"/>
      <c r="V5" s="137"/>
      <c r="W5" s="135" t="s">
        <v>201</v>
      </c>
      <c r="X5" s="136"/>
      <c r="Y5" s="137"/>
      <c r="Z5" s="141" t="s">
        <v>59</v>
      </c>
      <c r="AA5" s="135" t="s">
        <v>199</v>
      </c>
      <c r="AB5" s="136"/>
      <c r="AC5" s="137"/>
      <c r="AD5" s="135" t="s">
        <v>200</v>
      </c>
      <c r="AE5" s="136"/>
      <c r="AF5" s="137"/>
      <c r="AG5" s="135" t="s">
        <v>201</v>
      </c>
      <c r="AH5" s="136"/>
      <c r="AI5" s="137"/>
      <c r="AJ5" s="135" t="s">
        <v>202</v>
      </c>
      <c r="AK5" s="136"/>
      <c r="AL5" s="137"/>
      <c r="AM5" s="135" t="s">
        <v>154</v>
      </c>
      <c r="AN5" s="136"/>
      <c r="AO5" s="137"/>
    </row>
    <row r="6" spans="1:41" ht="29.25" customHeight="1">
      <c r="A6" s="35" t="s">
        <v>79</v>
      </c>
      <c r="B6" s="35" t="s">
        <v>80</v>
      </c>
      <c r="C6" s="110"/>
      <c r="D6" s="110"/>
      <c r="E6" s="140"/>
      <c r="F6" s="142"/>
      <c r="G6" s="23" t="s">
        <v>74</v>
      </c>
      <c r="H6" s="37" t="s">
        <v>144</v>
      </c>
      <c r="I6" s="37" t="s">
        <v>145</v>
      </c>
      <c r="J6" s="23" t="s">
        <v>74</v>
      </c>
      <c r="K6" s="37" t="s">
        <v>144</v>
      </c>
      <c r="L6" s="37" t="s">
        <v>145</v>
      </c>
      <c r="M6" s="23" t="s">
        <v>74</v>
      </c>
      <c r="N6" s="37" t="s">
        <v>144</v>
      </c>
      <c r="O6" s="25" t="s">
        <v>145</v>
      </c>
      <c r="P6" s="142"/>
      <c r="Q6" s="40" t="s">
        <v>74</v>
      </c>
      <c r="R6" s="14" t="s">
        <v>144</v>
      </c>
      <c r="S6" s="14" t="s">
        <v>145</v>
      </c>
      <c r="T6" s="40" t="s">
        <v>74</v>
      </c>
      <c r="U6" s="14" t="s">
        <v>144</v>
      </c>
      <c r="V6" s="13" t="s">
        <v>145</v>
      </c>
      <c r="W6" s="12" t="s">
        <v>74</v>
      </c>
      <c r="X6" s="40" t="s">
        <v>144</v>
      </c>
      <c r="Y6" s="14" t="s">
        <v>145</v>
      </c>
      <c r="Z6" s="142"/>
      <c r="AA6" s="23" t="s">
        <v>74</v>
      </c>
      <c r="AB6" s="35" t="s">
        <v>144</v>
      </c>
      <c r="AC6" s="35" t="s">
        <v>145</v>
      </c>
      <c r="AD6" s="23" t="s">
        <v>74</v>
      </c>
      <c r="AE6" s="35" t="s">
        <v>144</v>
      </c>
      <c r="AF6" s="35" t="s">
        <v>145</v>
      </c>
      <c r="AG6" s="23" t="s">
        <v>74</v>
      </c>
      <c r="AH6" s="37" t="s">
        <v>144</v>
      </c>
      <c r="AI6" s="37" t="s">
        <v>145</v>
      </c>
      <c r="AJ6" s="23" t="s">
        <v>74</v>
      </c>
      <c r="AK6" s="37" t="s">
        <v>144</v>
      </c>
      <c r="AL6" s="37" t="s">
        <v>145</v>
      </c>
      <c r="AM6" s="23" t="s">
        <v>74</v>
      </c>
      <c r="AN6" s="37" t="s">
        <v>144</v>
      </c>
      <c r="AO6" s="37" t="s">
        <v>145</v>
      </c>
    </row>
    <row r="7" spans="1:41" ht="19.5" customHeight="1">
      <c r="A7" s="8" t="s">
        <v>38</v>
      </c>
      <c r="B7" s="8" t="s">
        <v>38</v>
      </c>
      <c r="C7" s="8" t="s">
        <v>38</v>
      </c>
      <c r="D7" s="8" t="s">
        <v>59</v>
      </c>
      <c r="E7" s="21">
        <f aca="true" t="shared" si="0" ref="E7:E70">SUM(F7,P7,Z7)</f>
        <v>27486.22</v>
      </c>
      <c r="F7" s="21">
        <f aca="true" t="shared" si="1" ref="F7:F70">SUM(G7,J7,M7)</f>
        <v>24449.66</v>
      </c>
      <c r="G7" s="21">
        <f aca="true" t="shared" si="2" ref="G7:G70">SUM(H7:I7)</f>
        <v>24449.66</v>
      </c>
      <c r="H7" s="21">
        <v>15816.26</v>
      </c>
      <c r="I7" s="15">
        <v>8633.4</v>
      </c>
      <c r="J7" s="21">
        <f aca="true" t="shared" si="3" ref="J7:J70">SUM(K7:L7)</f>
        <v>0</v>
      </c>
      <c r="K7" s="21">
        <v>0</v>
      </c>
      <c r="L7" s="15">
        <v>0</v>
      </c>
      <c r="M7" s="21">
        <f aca="true" t="shared" si="4" ref="M7:M70">SUM(N7:O7)</f>
        <v>0</v>
      </c>
      <c r="N7" s="21">
        <v>0</v>
      </c>
      <c r="O7" s="15">
        <v>0</v>
      </c>
      <c r="P7" s="16">
        <f aca="true" t="shared" si="5" ref="P7:P70">SUM(Q7,T7,W7)</f>
        <v>0</v>
      </c>
      <c r="Q7" s="21">
        <f aca="true" t="shared" si="6" ref="Q7:Q70">SUM(R7:S7)</f>
        <v>0</v>
      </c>
      <c r="R7" s="21">
        <v>0</v>
      </c>
      <c r="S7" s="15">
        <v>0</v>
      </c>
      <c r="T7" s="21">
        <f aca="true" t="shared" si="7" ref="T7:T70">SUM(U7:V7)</f>
        <v>0</v>
      </c>
      <c r="U7" s="21">
        <v>0</v>
      </c>
      <c r="V7" s="21">
        <v>0</v>
      </c>
      <c r="W7" s="21">
        <f aca="true" t="shared" si="8" ref="W7:W70">SUM(X7:Y7)</f>
        <v>0</v>
      </c>
      <c r="X7" s="21">
        <v>0</v>
      </c>
      <c r="Y7" s="15">
        <v>0</v>
      </c>
      <c r="Z7" s="16">
        <f aca="true" t="shared" si="9" ref="Z7:Z70">SUM(AA7,AD7,AG7,AJ7,AM7)</f>
        <v>3036.56</v>
      </c>
      <c r="AA7" s="21">
        <f aca="true" t="shared" si="10" ref="AA7:AA70">SUM(AB7:AC7)</f>
        <v>3036.56</v>
      </c>
      <c r="AB7" s="21">
        <v>0</v>
      </c>
      <c r="AC7" s="15">
        <v>3036.56</v>
      </c>
      <c r="AD7" s="21">
        <f aca="true" t="shared" si="11" ref="AD7:AD70">SUM(AE7:AF7)</f>
        <v>0</v>
      </c>
      <c r="AE7" s="21">
        <v>0</v>
      </c>
      <c r="AF7" s="15">
        <v>0</v>
      </c>
      <c r="AG7" s="21">
        <f aca="true" t="shared" si="12" ref="AG7:AG70">SUM(AH7:AI7)</f>
        <v>0</v>
      </c>
      <c r="AH7" s="21">
        <v>0</v>
      </c>
      <c r="AI7" s="15">
        <v>0</v>
      </c>
      <c r="AJ7" s="21">
        <f aca="true" t="shared" si="13" ref="AJ7:AJ70">SUM(AK7:AL7)</f>
        <v>0</v>
      </c>
      <c r="AK7" s="21">
        <v>0</v>
      </c>
      <c r="AL7" s="15">
        <v>0</v>
      </c>
      <c r="AM7" s="21">
        <f aca="true" t="shared" si="14" ref="AM7:AM70">SUM(AN7:AO7)</f>
        <v>0</v>
      </c>
      <c r="AN7" s="21">
        <v>0</v>
      </c>
      <c r="AO7" s="15">
        <v>0</v>
      </c>
    </row>
    <row r="8" spans="1:41" ht="19.5" customHeight="1">
      <c r="A8" s="8" t="s">
        <v>38</v>
      </c>
      <c r="B8" s="8" t="s">
        <v>38</v>
      </c>
      <c r="C8" s="8" t="s">
        <v>38</v>
      </c>
      <c r="D8" s="8" t="s">
        <v>82</v>
      </c>
      <c r="E8" s="21">
        <f t="shared" si="0"/>
        <v>7062.540000000001</v>
      </c>
      <c r="F8" s="21">
        <f t="shared" si="1"/>
        <v>5063.1900000000005</v>
      </c>
      <c r="G8" s="21">
        <f t="shared" si="2"/>
        <v>5063.1900000000005</v>
      </c>
      <c r="H8" s="21">
        <v>3869.19</v>
      </c>
      <c r="I8" s="15">
        <v>1194</v>
      </c>
      <c r="J8" s="21">
        <f t="shared" si="3"/>
        <v>0</v>
      </c>
      <c r="K8" s="21">
        <v>0</v>
      </c>
      <c r="L8" s="15">
        <v>0</v>
      </c>
      <c r="M8" s="21">
        <f t="shared" si="4"/>
        <v>0</v>
      </c>
      <c r="N8" s="21">
        <v>0</v>
      </c>
      <c r="O8" s="15">
        <v>0</v>
      </c>
      <c r="P8" s="16">
        <f t="shared" si="5"/>
        <v>0</v>
      </c>
      <c r="Q8" s="21">
        <f t="shared" si="6"/>
        <v>0</v>
      </c>
      <c r="R8" s="21">
        <v>0</v>
      </c>
      <c r="S8" s="15">
        <v>0</v>
      </c>
      <c r="T8" s="21">
        <f t="shared" si="7"/>
        <v>0</v>
      </c>
      <c r="U8" s="21">
        <v>0</v>
      </c>
      <c r="V8" s="21">
        <v>0</v>
      </c>
      <c r="W8" s="21">
        <f t="shared" si="8"/>
        <v>0</v>
      </c>
      <c r="X8" s="21">
        <v>0</v>
      </c>
      <c r="Y8" s="15">
        <v>0</v>
      </c>
      <c r="Z8" s="16">
        <f t="shared" si="9"/>
        <v>1999.35</v>
      </c>
      <c r="AA8" s="21">
        <f t="shared" si="10"/>
        <v>1999.35</v>
      </c>
      <c r="AB8" s="21">
        <v>0</v>
      </c>
      <c r="AC8" s="15">
        <v>1999.35</v>
      </c>
      <c r="AD8" s="21">
        <f t="shared" si="11"/>
        <v>0</v>
      </c>
      <c r="AE8" s="21">
        <v>0</v>
      </c>
      <c r="AF8" s="15">
        <v>0</v>
      </c>
      <c r="AG8" s="21">
        <f t="shared" si="12"/>
        <v>0</v>
      </c>
      <c r="AH8" s="21">
        <v>0</v>
      </c>
      <c r="AI8" s="15">
        <v>0</v>
      </c>
      <c r="AJ8" s="21">
        <f t="shared" si="13"/>
        <v>0</v>
      </c>
      <c r="AK8" s="21">
        <v>0</v>
      </c>
      <c r="AL8" s="15">
        <v>0</v>
      </c>
      <c r="AM8" s="21">
        <f t="shared" si="14"/>
        <v>0</v>
      </c>
      <c r="AN8" s="21">
        <v>0</v>
      </c>
      <c r="AO8" s="15">
        <v>0</v>
      </c>
    </row>
    <row r="9" spans="1:41" ht="19.5" customHeight="1">
      <c r="A9" s="8" t="s">
        <v>38</v>
      </c>
      <c r="B9" s="8" t="s">
        <v>38</v>
      </c>
      <c r="C9" s="8" t="s">
        <v>38</v>
      </c>
      <c r="D9" s="8" t="s">
        <v>83</v>
      </c>
      <c r="E9" s="21">
        <f t="shared" si="0"/>
        <v>7062.540000000001</v>
      </c>
      <c r="F9" s="21">
        <f t="shared" si="1"/>
        <v>5063.1900000000005</v>
      </c>
      <c r="G9" s="21">
        <f t="shared" si="2"/>
        <v>5063.1900000000005</v>
      </c>
      <c r="H9" s="21">
        <v>3869.19</v>
      </c>
      <c r="I9" s="15">
        <v>1194</v>
      </c>
      <c r="J9" s="21">
        <f t="shared" si="3"/>
        <v>0</v>
      </c>
      <c r="K9" s="21">
        <v>0</v>
      </c>
      <c r="L9" s="15">
        <v>0</v>
      </c>
      <c r="M9" s="21">
        <f t="shared" si="4"/>
        <v>0</v>
      </c>
      <c r="N9" s="21">
        <v>0</v>
      </c>
      <c r="O9" s="15">
        <v>0</v>
      </c>
      <c r="P9" s="16">
        <f t="shared" si="5"/>
        <v>0</v>
      </c>
      <c r="Q9" s="21">
        <f t="shared" si="6"/>
        <v>0</v>
      </c>
      <c r="R9" s="21">
        <v>0</v>
      </c>
      <c r="S9" s="15">
        <v>0</v>
      </c>
      <c r="T9" s="21">
        <f t="shared" si="7"/>
        <v>0</v>
      </c>
      <c r="U9" s="21">
        <v>0</v>
      </c>
      <c r="V9" s="21">
        <v>0</v>
      </c>
      <c r="W9" s="21">
        <f t="shared" si="8"/>
        <v>0</v>
      </c>
      <c r="X9" s="21">
        <v>0</v>
      </c>
      <c r="Y9" s="15">
        <v>0</v>
      </c>
      <c r="Z9" s="16">
        <f t="shared" si="9"/>
        <v>1999.35</v>
      </c>
      <c r="AA9" s="21">
        <f t="shared" si="10"/>
        <v>1999.35</v>
      </c>
      <c r="AB9" s="21">
        <v>0</v>
      </c>
      <c r="AC9" s="15">
        <v>1999.35</v>
      </c>
      <c r="AD9" s="21">
        <f t="shared" si="11"/>
        <v>0</v>
      </c>
      <c r="AE9" s="21">
        <v>0</v>
      </c>
      <c r="AF9" s="15">
        <v>0</v>
      </c>
      <c r="AG9" s="21">
        <f t="shared" si="12"/>
        <v>0</v>
      </c>
      <c r="AH9" s="21">
        <v>0</v>
      </c>
      <c r="AI9" s="15">
        <v>0</v>
      </c>
      <c r="AJ9" s="21">
        <f t="shared" si="13"/>
        <v>0</v>
      </c>
      <c r="AK9" s="21">
        <v>0</v>
      </c>
      <c r="AL9" s="15">
        <v>0</v>
      </c>
      <c r="AM9" s="21">
        <f t="shared" si="14"/>
        <v>0</v>
      </c>
      <c r="AN9" s="21">
        <v>0</v>
      </c>
      <c r="AO9" s="15">
        <v>0</v>
      </c>
    </row>
    <row r="10" spans="1:41" ht="19.5" customHeight="1">
      <c r="A10" s="8" t="s">
        <v>38</v>
      </c>
      <c r="B10" s="8" t="s">
        <v>38</v>
      </c>
      <c r="C10" s="8" t="s">
        <v>38</v>
      </c>
      <c r="D10" s="8" t="s">
        <v>203</v>
      </c>
      <c r="E10" s="21">
        <f t="shared" si="0"/>
        <v>2316.39</v>
      </c>
      <c r="F10" s="21">
        <f t="shared" si="1"/>
        <v>2316.39</v>
      </c>
      <c r="G10" s="21">
        <f t="shared" si="2"/>
        <v>2316.39</v>
      </c>
      <c r="H10" s="21">
        <v>2316.39</v>
      </c>
      <c r="I10" s="15">
        <v>0</v>
      </c>
      <c r="J10" s="21">
        <f t="shared" si="3"/>
        <v>0</v>
      </c>
      <c r="K10" s="21">
        <v>0</v>
      </c>
      <c r="L10" s="15">
        <v>0</v>
      </c>
      <c r="M10" s="21">
        <f t="shared" si="4"/>
        <v>0</v>
      </c>
      <c r="N10" s="21">
        <v>0</v>
      </c>
      <c r="O10" s="15">
        <v>0</v>
      </c>
      <c r="P10" s="16">
        <f t="shared" si="5"/>
        <v>0</v>
      </c>
      <c r="Q10" s="21">
        <f t="shared" si="6"/>
        <v>0</v>
      </c>
      <c r="R10" s="21">
        <v>0</v>
      </c>
      <c r="S10" s="15">
        <v>0</v>
      </c>
      <c r="T10" s="21">
        <f t="shared" si="7"/>
        <v>0</v>
      </c>
      <c r="U10" s="21">
        <v>0</v>
      </c>
      <c r="V10" s="21">
        <v>0</v>
      </c>
      <c r="W10" s="21">
        <f t="shared" si="8"/>
        <v>0</v>
      </c>
      <c r="X10" s="21">
        <v>0</v>
      </c>
      <c r="Y10" s="15">
        <v>0</v>
      </c>
      <c r="Z10" s="16">
        <f t="shared" si="9"/>
        <v>0</v>
      </c>
      <c r="AA10" s="21">
        <f t="shared" si="10"/>
        <v>0</v>
      </c>
      <c r="AB10" s="21">
        <v>0</v>
      </c>
      <c r="AC10" s="15">
        <v>0</v>
      </c>
      <c r="AD10" s="21">
        <f t="shared" si="11"/>
        <v>0</v>
      </c>
      <c r="AE10" s="21">
        <v>0</v>
      </c>
      <c r="AF10" s="15">
        <v>0</v>
      </c>
      <c r="AG10" s="21">
        <f t="shared" si="12"/>
        <v>0</v>
      </c>
      <c r="AH10" s="21">
        <v>0</v>
      </c>
      <c r="AI10" s="15">
        <v>0</v>
      </c>
      <c r="AJ10" s="21">
        <f t="shared" si="13"/>
        <v>0</v>
      </c>
      <c r="AK10" s="21">
        <v>0</v>
      </c>
      <c r="AL10" s="15">
        <v>0</v>
      </c>
      <c r="AM10" s="21">
        <f t="shared" si="14"/>
        <v>0</v>
      </c>
      <c r="AN10" s="21">
        <v>0</v>
      </c>
      <c r="AO10" s="15">
        <v>0</v>
      </c>
    </row>
    <row r="11" spans="1:41" ht="19.5" customHeight="1">
      <c r="A11" s="8" t="s">
        <v>204</v>
      </c>
      <c r="B11" s="8" t="s">
        <v>86</v>
      </c>
      <c r="C11" s="8" t="s">
        <v>87</v>
      </c>
      <c r="D11" s="8" t="s">
        <v>205</v>
      </c>
      <c r="E11" s="21">
        <f t="shared" si="0"/>
        <v>1562.71</v>
      </c>
      <c r="F11" s="21">
        <f t="shared" si="1"/>
        <v>1562.71</v>
      </c>
      <c r="G11" s="21">
        <f t="shared" si="2"/>
        <v>1562.71</v>
      </c>
      <c r="H11" s="21">
        <v>1562.71</v>
      </c>
      <c r="I11" s="15">
        <v>0</v>
      </c>
      <c r="J11" s="21">
        <f t="shared" si="3"/>
        <v>0</v>
      </c>
      <c r="K11" s="21">
        <v>0</v>
      </c>
      <c r="L11" s="15">
        <v>0</v>
      </c>
      <c r="M11" s="21">
        <f t="shared" si="4"/>
        <v>0</v>
      </c>
      <c r="N11" s="21">
        <v>0</v>
      </c>
      <c r="O11" s="15">
        <v>0</v>
      </c>
      <c r="P11" s="16">
        <f t="shared" si="5"/>
        <v>0</v>
      </c>
      <c r="Q11" s="21">
        <f t="shared" si="6"/>
        <v>0</v>
      </c>
      <c r="R11" s="21">
        <v>0</v>
      </c>
      <c r="S11" s="15">
        <v>0</v>
      </c>
      <c r="T11" s="21">
        <f t="shared" si="7"/>
        <v>0</v>
      </c>
      <c r="U11" s="21">
        <v>0</v>
      </c>
      <c r="V11" s="21">
        <v>0</v>
      </c>
      <c r="W11" s="21">
        <f t="shared" si="8"/>
        <v>0</v>
      </c>
      <c r="X11" s="21">
        <v>0</v>
      </c>
      <c r="Y11" s="15">
        <v>0</v>
      </c>
      <c r="Z11" s="16">
        <f t="shared" si="9"/>
        <v>0</v>
      </c>
      <c r="AA11" s="21">
        <f t="shared" si="10"/>
        <v>0</v>
      </c>
      <c r="AB11" s="21">
        <v>0</v>
      </c>
      <c r="AC11" s="15">
        <v>0</v>
      </c>
      <c r="AD11" s="21">
        <f t="shared" si="11"/>
        <v>0</v>
      </c>
      <c r="AE11" s="21">
        <v>0</v>
      </c>
      <c r="AF11" s="15">
        <v>0</v>
      </c>
      <c r="AG11" s="21">
        <f t="shared" si="12"/>
        <v>0</v>
      </c>
      <c r="AH11" s="21">
        <v>0</v>
      </c>
      <c r="AI11" s="15">
        <v>0</v>
      </c>
      <c r="AJ11" s="21">
        <f t="shared" si="13"/>
        <v>0</v>
      </c>
      <c r="AK11" s="21">
        <v>0</v>
      </c>
      <c r="AL11" s="15">
        <v>0</v>
      </c>
      <c r="AM11" s="21">
        <f t="shared" si="14"/>
        <v>0</v>
      </c>
      <c r="AN11" s="21">
        <v>0</v>
      </c>
      <c r="AO11" s="15">
        <v>0</v>
      </c>
    </row>
    <row r="12" spans="1:41" ht="19.5" customHeight="1">
      <c r="A12" s="8" t="s">
        <v>204</v>
      </c>
      <c r="B12" s="8" t="s">
        <v>89</v>
      </c>
      <c r="C12" s="8" t="s">
        <v>87</v>
      </c>
      <c r="D12" s="8" t="s">
        <v>206</v>
      </c>
      <c r="E12" s="21">
        <f t="shared" si="0"/>
        <v>498.98</v>
      </c>
      <c r="F12" s="21">
        <f t="shared" si="1"/>
        <v>498.98</v>
      </c>
      <c r="G12" s="21">
        <f t="shared" si="2"/>
        <v>498.98</v>
      </c>
      <c r="H12" s="21">
        <v>498.98</v>
      </c>
      <c r="I12" s="15">
        <v>0</v>
      </c>
      <c r="J12" s="21">
        <f t="shared" si="3"/>
        <v>0</v>
      </c>
      <c r="K12" s="21">
        <v>0</v>
      </c>
      <c r="L12" s="15">
        <v>0</v>
      </c>
      <c r="M12" s="21">
        <f t="shared" si="4"/>
        <v>0</v>
      </c>
      <c r="N12" s="21">
        <v>0</v>
      </c>
      <c r="O12" s="15">
        <v>0</v>
      </c>
      <c r="P12" s="16">
        <f t="shared" si="5"/>
        <v>0</v>
      </c>
      <c r="Q12" s="21">
        <f t="shared" si="6"/>
        <v>0</v>
      </c>
      <c r="R12" s="21">
        <v>0</v>
      </c>
      <c r="S12" s="15">
        <v>0</v>
      </c>
      <c r="T12" s="21">
        <f t="shared" si="7"/>
        <v>0</v>
      </c>
      <c r="U12" s="21">
        <v>0</v>
      </c>
      <c r="V12" s="21">
        <v>0</v>
      </c>
      <c r="W12" s="21">
        <f t="shared" si="8"/>
        <v>0</v>
      </c>
      <c r="X12" s="21">
        <v>0</v>
      </c>
      <c r="Y12" s="15">
        <v>0</v>
      </c>
      <c r="Z12" s="16">
        <f t="shared" si="9"/>
        <v>0</v>
      </c>
      <c r="AA12" s="21">
        <f t="shared" si="10"/>
        <v>0</v>
      </c>
      <c r="AB12" s="21">
        <v>0</v>
      </c>
      <c r="AC12" s="15">
        <v>0</v>
      </c>
      <c r="AD12" s="21">
        <f t="shared" si="11"/>
        <v>0</v>
      </c>
      <c r="AE12" s="21">
        <v>0</v>
      </c>
      <c r="AF12" s="15">
        <v>0</v>
      </c>
      <c r="AG12" s="21">
        <f t="shared" si="12"/>
        <v>0</v>
      </c>
      <c r="AH12" s="21">
        <v>0</v>
      </c>
      <c r="AI12" s="15">
        <v>0</v>
      </c>
      <c r="AJ12" s="21">
        <f t="shared" si="13"/>
        <v>0</v>
      </c>
      <c r="AK12" s="21">
        <v>0</v>
      </c>
      <c r="AL12" s="15">
        <v>0</v>
      </c>
      <c r="AM12" s="21">
        <f t="shared" si="14"/>
        <v>0</v>
      </c>
      <c r="AN12" s="21">
        <v>0</v>
      </c>
      <c r="AO12" s="15">
        <v>0</v>
      </c>
    </row>
    <row r="13" spans="1:41" ht="19.5" customHeight="1">
      <c r="A13" s="8" t="s">
        <v>204</v>
      </c>
      <c r="B13" s="8" t="s">
        <v>95</v>
      </c>
      <c r="C13" s="8" t="s">
        <v>87</v>
      </c>
      <c r="D13" s="8" t="s">
        <v>207</v>
      </c>
      <c r="E13" s="21">
        <f t="shared" si="0"/>
        <v>235.02</v>
      </c>
      <c r="F13" s="21">
        <f t="shared" si="1"/>
        <v>235.02</v>
      </c>
      <c r="G13" s="21">
        <f t="shared" si="2"/>
        <v>235.02</v>
      </c>
      <c r="H13" s="21">
        <v>235.02</v>
      </c>
      <c r="I13" s="15">
        <v>0</v>
      </c>
      <c r="J13" s="21">
        <f t="shared" si="3"/>
        <v>0</v>
      </c>
      <c r="K13" s="21">
        <v>0</v>
      </c>
      <c r="L13" s="15">
        <v>0</v>
      </c>
      <c r="M13" s="21">
        <f t="shared" si="4"/>
        <v>0</v>
      </c>
      <c r="N13" s="21">
        <v>0</v>
      </c>
      <c r="O13" s="15">
        <v>0</v>
      </c>
      <c r="P13" s="16">
        <f t="shared" si="5"/>
        <v>0</v>
      </c>
      <c r="Q13" s="21">
        <f t="shared" si="6"/>
        <v>0</v>
      </c>
      <c r="R13" s="21">
        <v>0</v>
      </c>
      <c r="S13" s="15">
        <v>0</v>
      </c>
      <c r="T13" s="21">
        <f t="shared" si="7"/>
        <v>0</v>
      </c>
      <c r="U13" s="21">
        <v>0</v>
      </c>
      <c r="V13" s="21">
        <v>0</v>
      </c>
      <c r="W13" s="21">
        <f t="shared" si="8"/>
        <v>0</v>
      </c>
      <c r="X13" s="21">
        <v>0</v>
      </c>
      <c r="Y13" s="15">
        <v>0</v>
      </c>
      <c r="Z13" s="16">
        <f t="shared" si="9"/>
        <v>0</v>
      </c>
      <c r="AA13" s="21">
        <f t="shared" si="10"/>
        <v>0</v>
      </c>
      <c r="AB13" s="21">
        <v>0</v>
      </c>
      <c r="AC13" s="15">
        <v>0</v>
      </c>
      <c r="AD13" s="21">
        <f t="shared" si="11"/>
        <v>0</v>
      </c>
      <c r="AE13" s="21">
        <v>0</v>
      </c>
      <c r="AF13" s="15">
        <v>0</v>
      </c>
      <c r="AG13" s="21">
        <f t="shared" si="12"/>
        <v>0</v>
      </c>
      <c r="AH13" s="21">
        <v>0</v>
      </c>
      <c r="AI13" s="15">
        <v>0</v>
      </c>
      <c r="AJ13" s="21">
        <f t="shared" si="13"/>
        <v>0</v>
      </c>
      <c r="AK13" s="21">
        <v>0</v>
      </c>
      <c r="AL13" s="15">
        <v>0</v>
      </c>
      <c r="AM13" s="21">
        <f t="shared" si="14"/>
        <v>0</v>
      </c>
      <c r="AN13" s="21">
        <v>0</v>
      </c>
      <c r="AO13" s="15">
        <v>0</v>
      </c>
    </row>
    <row r="14" spans="1:41" ht="19.5" customHeight="1">
      <c r="A14" s="8" t="s">
        <v>204</v>
      </c>
      <c r="B14" s="8" t="s">
        <v>91</v>
      </c>
      <c r="C14" s="8" t="s">
        <v>87</v>
      </c>
      <c r="D14" s="8" t="s">
        <v>208</v>
      </c>
      <c r="E14" s="21">
        <f t="shared" si="0"/>
        <v>19.68</v>
      </c>
      <c r="F14" s="21">
        <f t="shared" si="1"/>
        <v>19.68</v>
      </c>
      <c r="G14" s="21">
        <f t="shared" si="2"/>
        <v>19.68</v>
      </c>
      <c r="H14" s="21">
        <v>19.68</v>
      </c>
      <c r="I14" s="15">
        <v>0</v>
      </c>
      <c r="J14" s="21">
        <f t="shared" si="3"/>
        <v>0</v>
      </c>
      <c r="K14" s="21">
        <v>0</v>
      </c>
      <c r="L14" s="15">
        <v>0</v>
      </c>
      <c r="M14" s="21">
        <f t="shared" si="4"/>
        <v>0</v>
      </c>
      <c r="N14" s="21">
        <v>0</v>
      </c>
      <c r="O14" s="15">
        <v>0</v>
      </c>
      <c r="P14" s="16">
        <f t="shared" si="5"/>
        <v>0</v>
      </c>
      <c r="Q14" s="21">
        <f t="shared" si="6"/>
        <v>0</v>
      </c>
      <c r="R14" s="21">
        <v>0</v>
      </c>
      <c r="S14" s="15">
        <v>0</v>
      </c>
      <c r="T14" s="21">
        <f t="shared" si="7"/>
        <v>0</v>
      </c>
      <c r="U14" s="21">
        <v>0</v>
      </c>
      <c r="V14" s="21">
        <v>0</v>
      </c>
      <c r="W14" s="21">
        <f t="shared" si="8"/>
        <v>0</v>
      </c>
      <c r="X14" s="21">
        <v>0</v>
      </c>
      <c r="Y14" s="15">
        <v>0</v>
      </c>
      <c r="Z14" s="16">
        <f t="shared" si="9"/>
        <v>0</v>
      </c>
      <c r="AA14" s="21">
        <f t="shared" si="10"/>
        <v>0</v>
      </c>
      <c r="AB14" s="21">
        <v>0</v>
      </c>
      <c r="AC14" s="15">
        <v>0</v>
      </c>
      <c r="AD14" s="21">
        <f t="shared" si="11"/>
        <v>0</v>
      </c>
      <c r="AE14" s="21">
        <v>0</v>
      </c>
      <c r="AF14" s="15">
        <v>0</v>
      </c>
      <c r="AG14" s="21">
        <f t="shared" si="12"/>
        <v>0</v>
      </c>
      <c r="AH14" s="21">
        <v>0</v>
      </c>
      <c r="AI14" s="15">
        <v>0</v>
      </c>
      <c r="AJ14" s="21">
        <f t="shared" si="13"/>
        <v>0</v>
      </c>
      <c r="AK14" s="21">
        <v>0</v>
      </c>
      <c r="AL14" s="15">
        <v>0</v>
      </c>
      <c r="AM14" s="21">
        <f t="shared" si="14"/>
        <v>0</v>
      </c>
      <c r="AN14" s="21">
        <v>0</v>
      </c>
      <c r="AO14" s="15">
        <v>0</v>
      </c>
    </row>
    <row r="15" spans="1:41" ht="19.5" customHeight="1">
      <c r="A15" s="8" t="s">
        <v>38</v>
      </c>
      <c r="B15" s="8" t="s">
        <v>38</v>
      </c>
      <c r="C15" s="8" t="s">
        <v>38</v>
      </c>
      <c r="D15" s="8" t="s">
        <v>209</v>
      </c>
      <c r="E15" s="21">
        <f t="shared" si="0"/>
        <v>2051.06</v>
      </c>
      <c r="F15" s="21">
        <f t="shared" si="1"/>
        <v>2051.06</v>
      </c>
      <c r="G15" s="21">
        <f t="shared" si="2"/>
        <v>2051.06</v>
      </c>
      <c r="H15" s="21">
        <v>1287.06</v>
      </c>
      <c r="I15" s="15">
        <v>764</v>
      </c>
      <c r="J15" s="21">
        <f t="shared" si="3"/>
        <v>0</v>
      </c>
      <c r="K15" s="21">
        <v>0</v>
      </c>
      <c r="L15" s="15">
        <v>0</v>
      </c>
      <c r="M15" s="21">
        <f t="shared" si="4"/>
        <v>0</v>
      </c>
      <c r="N15" s="21">
        <v>0</v>
      </c>
      <c r="O15" s="15">
        <v>0</v>
      </c>
      <c r="P15" s="16">
        <f t="shared" si="5"/>
        <v>0</v>
      </c>
      <c r="Q15" s="21">
        <f t="shared" si="6"/>
        <v>0</v>
      </c>
      <c r="R15" s="21">
        <v>0</v>
      </c>
      <c r="S15" s="15">
        <v>0</v>
      </c>
      <c r="T15" s="21">
        <f t="shared" si="7"/>
        <v>0</v>
      </c>
      <c r="U15" s="21">
        <v>0</v>
      </c>
      <c r="V15" s="21">
        <v>0</v>
      </c>
      <c r="W15" s="21">
        <f t="shared" si="8"/>
        <v>0</v>
      </c>
      <c r="X15" s="21">
        <v>0</v>
      </c>
      <c r="Y15" s="15">
        <v>0</v>
      </c>
      <c r="Z15" s="16">
        <f t="shared" si="9"/>
        <v>0</v>
      </c>
      <c r="AA15" s="21">
        <f t="shared" si="10"/>
        <v>0</v>
      </c>
      <c r="AB15" s="21">
        <v>0</v>
      </c>
      <c r="AC15" s="15">
        <v>0</v>
      </c>
      <c r="AD15" s="21">
        <f t="shared" si="11"/>
        <v>0</v>
      </c>
      <c r="AE15" s="21">
        <v>0</v>
      </c>
      <c r="AF15" s="15">
        <v>0</v>
      </c>
      <c r="AG15" s="21">
        <f t="shared" si="12"/>
        <v>0</v>
      </c>
      <c r="AH15" s="21">
        <v>0</v>
      </c>
      <c r="AI15" s="15">
        <v>0</v>
      </c>
      <c r="AJ15" s="21">
        <f t="shared" si="13"/>
        <v>0</v>
      </c>
      <c r="AK15" s="21">
        <v>0</v>
      </c>
      <c r="AL15" s="15">
        <v>0</v>
      </c>
      <c r="AM15" s="21">
        <f t="shared" si="14"/>
        <v>0</v>
      </c>
      <c r="AN15" s="21">
        <v>0</v>
      </c>
      <c r="AO15" s="15">
        <v>0</v>
      </c>
    </row>
    <row r="16" spans="1:41" ht="19.5" customHeight="1">
      <c r="A16" s="8" t="s">
        <v>210</v>
      </c>
      <c r="B16" s="8" t="s">
        <v>86</v>
      </c>
      <c r="C16" s="8" t="s">
        <v>87</v>
      </c>
      <c r="D16" s="8" t="s">
        <v>211</v>
      </c>
      <c r="E16" s="21">
        <f t="shared" si="0"/>
        <v>900.22</v>
      </c>
      <c r="F16" s="21">
        <f t="shared" si="1"/>
        <v>900.22</v>
      </c>
      <c r="G16" s="21">
        <f t="shared" si="2"/>
        <v>900.22</v>
      </c>
      <c r="H16" s="21">
        <v>900.22</v>
      </c>
      <c r="I16" s="15">
        <v>0</v>
      </c>
      <c r="J16" s="21">
        <f t="shared" si="3"/>
        <v>0</v>
      </c>
      <c r="K16" s="21">
        <v>0</v>
      </c>
      <c r="L16" s="15">
        <v>0</v>
      </c>
      <c r="M16" s="21">
        <f t="shared" si="4"/>
        <v>0</v>
      </c>
      <c r="N16" s="21">
        <v>0</v>
      </c>
      <c r="O16" s="15">
        <v>0</v>
      </c>
      <c r="P16" s="16">
        <f t="shared" si="5"/>
        <v>0</v>
      </c>
      <c r="Q16" s="21">
        <f t="shared" si="6"/>
        <v>0</v>
      </c>
      <c r="R16" s="21">
        <v>0</v>
      </c>
      <c r="S16" s="15">
        <v>0</v>
      </c>
      <c r="T16" s="21">
        <f t="shared" si="7"/>
        <v>0</v>
      </c>
      <c r="U16" s="21">
        <v>0</v>
      </c>
      <c r="V16" s="21">
        <v>0</v>
      </c>
      <c r="W16" s="21">
        <f t="shared" si="8"/>
        <v>0</v>
      </c>
      <c r="X16" s="21">
        <v>0</v>
      </c>
      <c r="Y16" s="15">
        <v>0</v>
      </c>
      <c r="Z16" s="16">
        <f t="shared" si="9"/>
        <v>0</v>
      </c>
      <c r="AA16" s="21">
        <f t="shared" si="10"/>
        <v>0</v>
      </c>
      <c r="AB16" s="21">
        <v>0</v>
      </c>
      <c r="AC16" s="15">
        <v>0</v>
      </c>
      <c r="AD16" s="21">
        <f t="shared" si="11"/>
        <v>0</v>
      </c>
      <c r="AE16" s="21">
        <v>0</v>
      </c>
      <c r="AF16" s="15">
        <v>0</v>
      </c>
      <c r="AG16" s="21">
        <f t="shared" si="12"/>
        <v>0</v>
      </c>
      <c r="AH16" s="21">
        <v>0</v>
      </c>
      <c r="AI16" s="15">
        <v>0</v>
      </c>
      <c r="AJ16" s="21">
        <f t="shared" si="13"/>
        <v>0</v>
      </c>
      <c r="AK16" s="21">
        <v>0</v>
      </c>
      <c r="AL16" s="15">
        <v>0</v>
      </c>
      <c r="AM16" s="21">
        <f t="shared" si="14"/>
        <v>0</v>
      </c>
      <c r="AN16" s="21">
        <v>0</v>
      </c>
      <c r="AO16" s="15">
        <v>0</v>
      </c>
    </row>
    <row r="17" spans="1:41" ht="19.5" customHeight="1">
      <c r="A17" s="8" t="s">
        <v>210</v>
      </c>
      <c r="B17" s="8" t="s">
        <v>89</v>
      </c>
      <c r="C17" s="8" t="s">
        <v>87</v>
      </c>
      <c r="D17" s="8" t="s">
        <v>212</v>
      </c>
      <c r="E17" s="21">
        <f t="shared" si="0"/>
        <v>55</v>
      </c>
      <c r="F17" s="21">
        <f t="shared" si="1"/>
        <v>55</v>
      </c>
      <c r="G17" s="21">
        <f t="shared" si="2"/>
        <v>55</v>
      </c>
      <c r="H17" s="21">
        <v>55</v>
      </c>
      <c r="I17" s="15">
        <v>0</v>
      </c>
      <c r="J17" s="21">
        <f t="shared" si="3"/>
        <v>0</v>
      </c>
      <c r="K17" s="21">
        <v>0</v>
      </c>
      <c r="L17" s="15">
        <v>0</v>
      </c>
      <c r="M17" s="21">
        <f t="shared" si="4"/>
        <v>0</v>
      </c>
      <c r="N17" s="21">
        <v>0</v>
      </c>
      <c r="O17" s="15">
        <v>0</v>
      </c>
      <c r="P17" s="16">
        <f t="shared" si="5"/>
        <v>0</v>
      </c>
      <c r="Q17" s="21">
        <f t="shared" si="6"/>
        <v>0</v>
      </c>
      <c r="R17" s="21">
        <v>0</v>
      </c>
      <c r="S17" s="15">
        <v>0</v>
      </c>
      <c r="T17" s="21">
        <f t="shared" si="7"/>
        <v>0</v>
      </c>
      <c r="U17" s="21">
        <v>0</v>
      </c>
      <c r="V17" s="21">
        <v>0</v>
      </c>
      <c r="W17" s="21">
        <f t="shared" si="8"/>
        <v>0</v>
      </c>
      <c r="X17" s="21">
        <v>0</v>
      </c>
      <c r="Y17" s="15">
        <v>0</v>
      </c>
      <c r="Z17" s="16">
        <f t="shared" si="9"/>
        <v>0</v>
      </c>
      <c r="AA17" s="21">
        <f t="shared" si="10"/>
        <v>0</v>
      </c>
      <c r="AB17" s="21">
        <v>0</v>
      </c>
      <c r="AC17" s="15">
        <v>0</v>
      </c>
      <c r="AD17" s="21">
        <f t="shared" si="11"/>
        <v>0</v>
      </c>
      <c r="AE17" s="21">
        <v>0</v>
      </c>
      <c r="AF17" s="15">
        <v>0</v>
      </c>
      <c r="AG17" s="21">
        <f t="shared" si="12"/>
        <v>0</v>
      </c>
      <c r="AH17" s="21">
        <v>0</v>
      </c>
      <c r="AI17" s="15">
        <v>0</v>
      </c>
      <c r="AJ17" s="21">
        <f t="shared" si="13"/>
        <v>0</v>
      </c>
      <c r="AK17" s="21">
        <v>0</v>
      </c>
      <c r="AL17" s="15">
        <v>0</v>
      </c>
      <c r="AM17" s="21">
        <f t="shared" si="14"/>
        <v>0</v>
      </c>
      <c r="AN17" s="21">
        <v>0</v>
      </c>
      <c r="AO17" s="15">
        <v>0</v>
      </c>
    </row>
    <row r="18" spans="1:41" ht="19.5" customHeight="1">
      <c r="A18" s="8" t="s">
        <v>210</v>
      </c>
      <c r="B18" s="8" t="s">
        <v>95</v>
      </c>
      <c r="C18" s="8" t="s">
        <v>87</v>
      </c>
      <c r="D18" s="8" t="s">
        <v>213</v>
      </c>
      <c r="E18" s="21">
        <f t="shared" si="0"/>
        <v>70</v>
      </c>
      <c r="F18" s="21">
        <f t="shared" si="1"/>
        <v>70</v>
      </c>
      <c r="G18" s="21">
        <f t="shared" si="2"/>
        <v>70</v>
      </c>
      <c r="H18" s="21">
        <v>70</v>
      </c>
      <c r="I18" s="15">
        <v>0</v>
      </c>
      <c r="J18" s="21">
        <f t="shared" si="3"/>
        <v>0</v>
      </c>
      <c r="K18" s="21">
        <v>0</v>
      </c>
      <c r="L18" s="15">
        <v>0</v>
      </c>
      <c r="M18" s="21">
        <f t="shared" si="4"/>
        <v>0</v>
      </c>
      <c r="N18" s="21">
        <v>0</v>
      </c>
      <c r="O18" s="15">
        <v>0</v>
      </c>
      <c r="P18" s="16">
        <f t="shared" si="5"/>
        <v>0</v>
      </c>
      <c r="Q18" s="21">
        <f t="shared" si="6"/>
        <v>0</v>
      </c>
      <c r="R18" s="21">
        <v>0</v>
      </c>
      <c r="S18" s="15">
        <v>0</v>
      </c>
      <c r="T18" s="21">
        <f t="shared" si="7"/>
        <v>0</v>
      </c>
      <c r="U18" s="21">
        <v>0</v>
      </c>
      <c r="V18" s="21">
        <v>0</v>
      </c>
      <c r="W18" s="21">
        <f t="shared" si="8"/>
        <v>0</v>
      </c>
      <c r="X18" s="21">
        <v>0</v>
      </c>
      <c r="Y18" s="15">
        <v>0</v>
      </c>
      <c r="Z18" s="16">
        <f t="shared" si="9"/>
        <v>0</v>
      </c>
      <c r="AA18" s="21">
        <f t="shared" si="10"/>
        <v>0</v>
      </c>
      <c r="AB18" s="21">
        <v>0</v>
      </c>
      <c r="AC18" s="15">
        <v>0</v>
      </c>
      <c r="AD18" s="21">
        <f t="shared" si="11"/>
        <v>0</v>
      </c>
      <c r="AE18" s="21">
        <v>0</v>
      </c>
      <c r="AF18" s="15">
        <v>0</v>
      </c>
      <c r="AG18" s="21">
        <f t="shared" si="12"/>
        <v>0</v>
      </c>
      <c r="AH18" s="21">
        <v>0</v>
      </c>
      <c r="AI18" s="15">
        <v>0</v>
      </c>
      <c r="AJ18" s="21">
        <f t="shared" si="13"/>
        <v>0</v>
      </c>
      <c r="AK18" s="21">
        <v>0</v>
      </c>
      <c r="AL18" s="15">
        <v>0</v>
      </c>
      <c r="AM18" s="21">
        <f t="shared" si="14"/>
        <v>0</v>
      </c>
      <c r="AN18" s="21">
        <v>0</v>
      </c>
      <c r="AO18" s="15">
        <v>0</v>
      </c>
    </row>
    <row r="19" spans="1:41" ht="19.5" customHeight="1">
      <c r="A19" s="8" t="s">
        <v>210</v>
      </c>
      <c r="B19" s="8" t="s">
        <v>98</v>
      </c>
      <c r="C19" s="8" t="s">
        <v>87</v>
      </c>
      <c r="D19" s="8" t="s">
        <v>214</v>
      </c>
      <c r="E19" s="21">
        <f t="shared" si="0"/>
        <v>451</v>
      </c>
      <c r="F19" s="21">
        <f t="shared" si="1"/>
        <v>451</v>
      </c>
      <c r="G19" s="21">
        <f t="shared" si="2"/>
        <v>451</v>
      </c>
      <c r="H19" s="21">
        <v>40</v>
      </c>
      <c r="I19" s="15">
        <v>411</v>
      </c>
      <c r="J19" s="21">
        <f t="shared" si="3"/>
        <v>0</v>
      </c>
      <c r="K19" s="21">
        <v>0</v>
      </c>
      <c r="L19" s="15">
        <v>0</v>
      </c>
      <c r="M19" s="21">
        <f t="shared" si="4"/>
        <v>0</v>
      </c>
      <c r="N19" s="21">
        <v>0</v>
      </c>
      <c r="O19" s="15">
        <v>0</v>
      </c>
      <c r="P19" s="16">
        <f t="shared" si="5"/>
        <v>0</v>
      </c>
      <c r="Q19" s="21">
        <f t="shared" si="6"/>
        <v>0</v>
      </c>
      <c r="R19" s="21">
        <v>0</v>
      </c>
      <c r="S19" s="15">
        <v>0</v>
      </c>
      <c r="T19" s="21">
        <f t="shared" si="7"/>
        <v>0</v>
      </c>
      <c r="U19" s="21">
        <v>0</v>
      </c>
      <c r="V19" s="21">
        <v>0</v>
      </c>
      <c r="W19" s="21">
        <f t="shared" si="8"/>
        <v>0</v>
      </c>
      <c r="X19" s="21">
        <v>0</v>
      </c>
      <c r="Y19" s="15">
        <v>0</v>
      </c>
      <c r="Z19" s="16">
        <f t="shared" si="9"/>
        <v>0</v>
      </c>
      <c r="AA19" s="21">
        <f t="shared" si="10"/>
        <v>0</v>
      </c>
      <c r="AB19" s="21">
        <v>0</v>
      </c>
      <c r="AC19" s="15">
        <v>0</v>
      </c>
      <c r="AD19" s="21">
        <f t="shared" si="11"/>
        <v>0</v>
      </c>
      <c r="AE19" s="21">
        <v>0</v>
      </c>
      <c r="AF19" s="15">
        <v>0</v>
      </c>
      <c r="AG19" s="21">
        <f t="shared" si="12"/>
        <v>0</v>
      </c>
      <c r="AH19" s="21">
        <v>0</v>
      </c>
      <c r="AI19" s="15">
        <v>0</v>
      </c>
      <c r="AJ19" s="21">
        <f t="shared" si="13"/>
        <v>0</v>
      </c>
      <c r="AK19" s="21">
        <v>0</v>
      </c>
      <c r="AL19" s="15">
        <v>0</v>
      </c>
      <c r="AM19" s="21">
        <f t="shared" si="14"/>
        <v>0</v>
      </c>
      <c r="AN19" s="21">
        <v>0</v>
      </c>
      <c r="AO19" s="15">
        <v>0</v>
      </c>
    </row>
    <row r="20" spans="1:41" ht="19.5" customHeight="1">
      <c r="A20" s="8" t="s">
        <v>210</v>
      </c>
      <c r="B20" s="8" t="s">
        <v>108</v>
      </c>
      <c r="C20" s="8" t="s">
        <v>87</v>
      </c>
      <c r="D20" s="8" t="s">
        <v>215</v>
      </c>
      <c r="E20" s="21">
        <f t="shared" si="0"/>
        <v>45</v>
      </c>
      <c r="F20" s="21">
        <f t="shared" si="1"/>
        <v>45</v>
      </c>
      <c r="G20" s="21">
        <f t="shared" si="2"/>
        <v>45</v>
      </c>
      <c r="H20" s="21">
        <v>45</v>
      </c>
      <c r="I20" s="15">
        <v>0</v>
      </c>
      <c r="J20" s="21">
        <f t="shared" si="3"/>
        <v>0</v>
      </c>
      <c r="K20" s="21">
        <v>0</v>
      </c>
      <c r="L20" s="15">
        <v>0</v>
      </c>
      <c r="M20" s="21">
        <f t="shared" si="4"/>
        <v>0</v>
      </c>
      <c r="N20" s="21">
        <v>0</v>
      </c>
      <c r="O20" s="15">
        <v>0</v>
      </c>
      <c r="P20" s="16">
        <f t="shared" si="5"/>
        <v>0</v>
      </c>
      <c r="Q20" s="21">
        <f t="shared" si="6"/>
        <v>0</v>
      </c>
      <c r="R20" s="21">
        <v>0</v>
      </c>
      <c r="S20" s="15">
        <v>0</v>
      </c>
      <c r="T20" s="21">
        <f t="shared" si="7"/>
        <v>0</v>
      </c>
      <c r="U20" s="21">
        <v>0</v>
      </c>
      <c r="V20" s="21">
        <v>0</v>
      </c>
      <c r="W20" s="21">
        <f t="shared" si="8"/>
        <v>0</v>
      </c>
      <c r="X20" s="21">
        <v>0</v>
      </c>
      <c r="Y20" s="15">
        <v>0</v>
      </c>
      <c r="Z20" s="16">
        <f t="shared" si="9"/>
        <v>0</v>
      </c>
      <c r="AA20" s="21">
        <f t="shared" si="10"/>
        <v>0</v>
      </c>
      <c r="AB20" s="21">
        <v>0</v>
      </c>
      <c r="AC20" s="15">
        <v>0</v>
      </c>
      <c r="AD20" s="21">
        <f t="shared" si="11"/>
        <v>0</v>
      </c>
      <c r="AE20" s="21">
        <v>0</v>
      </c>
      <c r="AF20" s="15">
        <v>0</v>
      </c>
      <c r="AG20" s="21">
        <f t="shared" si="12"/>
        <v>0</v>
      </c>
      <c r="AH20" s="21">
        <v>0</v>
      </c>
      <c r="AI20" s="15">
        <v>0</v>
      </c>
      <c r="AJ20" s="21">
        <f t="shared" si="13"/>
        <v>0</v>
      </c>
      <c r="AK20" s="21">
        <v>0</v>
      </c>
      <c r="AL20" s="15">
        <v>0</v>
      </c>
      <c r="AM20" s="21">
        <f t="shared" si="14"/>
        <v>0</v>
      </c>
      <c r="AN20" s="21">
        <v>0</v>
      </c>
      <c r="AO20" s="15">
        <v>0</v>
      </c>
    </row>
    <row r="21" spans="1:41" ht="19.5" customHeight="1">
      <c r="A21" s="8" t="s">
        <v>210</v>
      </c>
      <c r="B21" s="8" t="s">
        <v>94</v>
      </c>
      <c r="C21" s="8" t="s">
        <v>87</v>
      </c>
      <c r="D21" s="8" t="s">
        <v>216</v>
      </c>
      <c r="E21" s="21">
        <f t="shared" si="0"/>
        <v>76.4</v>
      </c>
      <c r="F21" s="21">
        <f t="shared" si="1"/>
        <v>76.4</v>
      </c>
      <c r="G21" s="21">
        <f t="shared" si="2"/>
        <v>76.4</v>
      </c>
      <c r="H21" s="21">
        <v>76.4</v>
      </c>
      <c r="I21" s="15">
        <v>0</v>
      </c>
      <c r="J21" s="21">
        <f t="shared" si="3"/>
        <v>0</v>
      </c>
      <c r="K21" s="21">
        <v>0</v>
      </c>
      <c r="L21" s="15">
        <v>0</v>
      </c>
      <c r="M21" s="21">
        <f t="shared" si="4"/>
        <v>0</v>
      </c>
      <c r="N21" s="21">
        <v>0</v>
      </c>
      <c r="O21" s="15">
        <v>0</v>
      </c>
      <c r="P21" s="16">
        <f t="shared" si="5"/>
        <v>0</v>
      </c>
      <c r="Q21" s="21">
        <f t="shared" si="6"/>
        <v>0</v>
      </c>
      <c r="R21" s="21">
        <v>0</v>
      </c>
      <c r="S21" s="15">
        <v>0</v>
      </c>
      <c r="T21" s="21">
        <f t="shared" si="7"/>
        <v>0</v>
      </c>
      <c r="U21" s="21">
        <v>0</v>
      </c>
      <c r="V21" s="21">
        <v>0</v>
      </c>
      <c r="W21" s="21">
        <f t="shared" si="8"/>
        <v>0</v>
      </c>
      <c r="X21" s="21">
        <v>0</v>
      </c>
      <c r="Y21" s="15">
        <v>0</v>
      </c>
      <c r="Z21" s="16">
        <f t="shared" si="9"/>
        <v>0</v>
      </c>
      <c r="AA21" s="21">
        <f t="shared" si="10"/>
        <v>0</v>
      </c>
      <c r="AB21" s="21">
        <v>0</v>
      </c>
      <c r="AC21" s="15">
        <v>0</v>
      </c>
      <c r="AD21" s="21">
        <f t="shared" si="11"/>
        <v>0</v>
      </c>
      <c r="AE21" s="21">
        <v>0</v>
      </c>
      <c r="AF21" s="15">
        <v>0</v>
      </c>
      <c r="AG21" s="21">
        <f t="shared" si="12"/>
        <v>0</v>
      </c>
      <c r="AH21" s="21">
        <v>0</v>
      </c>
      <c r="AI21" s="15">
        <v>0</v>
      </c>
      <c r="AJ21" s="21">
        <f t="shared" si="13"/>
        <v>0</v>
      </c>
      <c r="AK21" s="21">
        <v>0</v>
      </c>
      <c r="AL21" s="15">
        <v>0</v>
      </c>
      <c r="AM21" s="21">
        <f t="shared" si="14"/>
        <v>0</v>
      </c>
      <c r="AN21" s="21">
        <v>0</v>
      </c>
      <c r="AO21" s="15">
        <v>0</v>
      </c>
    </row>
    <row r="22" spans="1:41" ht="19.5" customHeight="1">
      <c r="A22" s="8" t="s">
        <v>210</v>
      </c>
      <c r="B22" s="8" t="s">
        <v>217</v>
      </c>
      <c r="C22" s="8" t="s">
        <v>87</v>
      </c>
      <c r="D22" s="8" t="s">
        <v>218</v>
      </c>
      <c r="E22" s="21">
        <f t="shared" si="0"/>
        <v>115</v>
      </c>
      <c r="F22" s="21">
        <f t="shared" si="1"/>
        <v>115</v>
      </c>
      <c r="G22" s="21">
        <f t="shared" si="2"/>
        <v>115</v>
      </c>
      <c r="H22" s="21">
        <v>45</v>
      </c>
      <c r="I22" s="15">
        <v>70</v>
      </c>
      <c r="J22" s="21">
        <f t="shared" si="3"/>
        <v>0</v>
      </c>
      <c r="K22" s="21">
        <v>0</v>
      </c>
      <c r="L22" s="15">
        <v>0</v>
      </c>
      <c r="M22" s="21">
        <f t="shared" si="4"/>
        <v>0</v>
      </c>
      <c r="N22" s="21">
        <v>0</v>
      </c>
      <c r="O22" s="15">
        <v>0</v>
      </c>
      <c r="P22" s="16">
        <f t="shared" si="5"/>
        <v>0</v>
      </c>
      <c r="Q22" s="21">
        <f t="shared" si="6"/>
        <v>0</v>
      </c>
      <c r="R22" s="21">
        <v>0</v>
      </c>
      <c r="S22" s="15">
        <v>0</v>
      </c>
      <c r="T22" s="21">
        <f t="shared" si="7"/>
        <v>0</v>
      </c>
      <c r="U22" s="21">
        <v>0</v>
      </c>
      <c r="V22" s="21">
        <v>0</v>
      </c>
      <c r="W22" s="21">
        <f t="shared" si="8"/>
        <v>0</v>
      </c>
      <c r="X22" s="21">
        <v>0</v>
      </c>
      <c r="Y22" s="15">
        <v>0</v>
      </c>
      <c r="Z22" s="16">
        <f t="shared" si="9"/>
        <v>0</v>
      </c>
      <c r="AA22" s="21">
        <f t="shared" si="10"/>
        <v>0</v>
      </c>
      <c r="AB22" s="21">
        <v>0</v>
      </c>
      <c r="AC22" s="15">
        <v>0</v>
      </c>
      <c r="AD22" s="21">
        <f t="shared" si="11"/>
        <v>0</v>
      </c>
      <c r="AE22" s="21">
        <v>0</v>
      </c>
      <c r="AF22" s="15">
        <v>0</v>
      </c>
      <c r="AG22" s="21">
        <f t="shared" si="12"/>
        <v>0</v>
      </c>
      <c r="AH22" s="21">
        <v>0</v>
      </c>
      <c r="AI22" s="15">
        <v>0</v>
      </c>
      <c r="AJ22" s="21">
        <f t="shared" si="13"/>
        <v>0</v>
      </c>
      <c r="AK22" s="21">
        <v>0</v>
      </c>
      <c r="AL22" s="15">
        <v>0</v>
      </c>
      <c r="AM22" s="21">
        <f t="shared" si="14"/>
        <v>0</v>
      </c>
      <c r="AN22" s="21">
        <v>0</v>
      </c>
      <c r="AO22" s="15">
        <v>0</v>
      </c>
    </row>
    <row r="23" spans="1:41" ht="19.5" customHeight="1">
      <c r="A23" s="8" t="s">
        <v>210</v>
      </c>
      <c r="B23" s="8" t="s">
        <v>91</v>
      </c>
      <c r="C23" s="8" t="s">
        <v>87</v>
      </c>
      <c r="D23" s="8" t="s">
        <v>219</v>
      </c>
      <c r="E23" s="21">
        <f t="shared" si="0"/>
        <v>338.44</v>
      </c>
      <c r="F23" s="21">
        <f t="shared" si="1"/>
        <v>338.44</v>
      </c>
      <c r="G23" s="21">
        <f t="shared" si="2"/>
        <v>338.44</v>
      </c>
      <c r="H23" s="21">
        <v>55.44</v>
      </c>
      <c r="I23" s="15">
        <v>283</v>
      </c>
      <c r="J23" s="21">
        <f t="shared" si="3"/>
        <v>0</v>
      </c>
      <c r="K23" s="21">
        <v>0</v>
      </c>
      <c r="L23" s="15">
        <v>0</v>
      </c>
      <c r="M23" s="21">
        <f t="shared" si="4"/>
        <v>0</v>
      </c>
      <c r="N23" s="21">
        <v>0</v>
      </c>
      <c r="O23" s="15">
        <v>0</v>
      </c>
      <c r="P23" s="16">
        <f t="shared" si="5"/>
        <v>0</v>
      </c>
      <c r="Q23" s="21">
        <f t="shared" si="6"/>
        <v>0</v>
      </c>
      <c r="R23" s="21">
        <v>0</v>
      </c>
      <c r="S23" s="15">
        <v>0</v>
      </c>
      <c r="T23" s="21">
        <f t="shared" si="7"/>
        <v>0</v>
      </c>
      <c r="U23" s="21">
        <v>0</v>
      </c>
      <c r="V23" s="21">
        <v>0</v>
      </c>
      <c r="W23" s="21">
        <f t="shared" si="8"/>
        <v>0</v>
      </c>
      <c r="X23" s="21">
        <v>0</v>
      </c>
      <c r="Y23" s="15">
        <v>0</v>
      </c>
      <c r="Z23" s="16">
        <f t="shared" si="9"/>
        <v>0</v>
      </c>
      <c r="AA23" s="21">
        <f t="shared" si="10"/>
        <v>0</v>
      </c>
      <c r="AB23" s="21">
        <v>0</v>
      </c>
      <c r="AC23" s="15">
        <v>0</v>
      </c>
      <c r="AD23" s="21">
        <f t="shared" si="11"/>
        <v>0</v>
      </c>
      <c r="AE23" s="21">
        <v>0</v>
      </c>
      <c r="AF23" s="15">
        <v>0</v>
      </c>
      <c r="AG23" s="21">
        <f t="shared" si="12"/>
        <v>0</v>
      </c>
      <c r="AH23" s="21">
        <v>0</v>
      </c>
      <c r="AI23" s="15">
        <v>0</v>
      </c>
      <c r="AJ23" s="21">
        <f t="shared" si="13"/>
        <v>0</v>
      </c>
      <c r="AK23" s="21">
        <v>0</v>
      </c>
      <c r="AL23" s="15">
        <v>0</v>
      </c>
      <c r="AM23" s="21">
        <f t="shared" si="14"/>
        <v>0</v>
      </c>
      <c r="AN23" s="21">
        <v>0</v>
      </c>
      <c r="AO23" s="15">
        <v>0</v>
      </c>
    </row>
    <row r="24" spans="1:41" ht="19.5" customHeight="1">
      <c r="A24" s="8" t="s">
        <v>38</v>
      </c>
      <c r="B24" s="8" t="s">
        <v>38</v>
      </c>
      <c r="C24" s="8" t="s">
        <v>38</v>
      </c>
      <c r="D24" s="8" t="s">
        <v>220</v>
      </c>
      <c r="E24" s="21">
        <f t="shared" si="0"/>
        <v>525.47</v>
      </c>
      <c r="F24" s="21">
        <f t="shared" si="1"/>
        <v>430</v>
      </c>
      <c r="G24" s="21">
        <f t="shared" si="2"/>
        <v>430</v>
      </c>
      <c r="H24" s="21">
        <v>0</v>
      </c>
      <c r="I24" s="15">
        <v>430</v>
      </c>
      <c r="J24" s="21">
        <f t="shared" si="3"/>
        <v>0</v>
      </c>
      <c r="K24" s="21">
        <v>0</v>
      </c>
      <c r="L24" s="15">
        <v>0</v>
      </c>
      <c r="M24" s="21">
        <f t="shared" si="4"/>
        <v>0</v>
      </c>
      <c r="N24" s="21">
        <v>0</v>
      </c>
      <c r="O24" s="15">
        <v>0</v>
      </c>
      <c r="P24" s="16">
        <f t="shared" si="5"/>
        <v>0</v>
      </c>
      <c r="Q24" s="21">
        <f t="shared" si="6"/>
        <v>0</v>
      </c>
      <c r="R24" s="21">
        <v>0</v>
      </c>
      <c r="S24" s="15">
        <v>0</v>
      </c>
      <c r="T24" s="21">
        <f t="shared" si="7"/>
        <v>0</v>
      </c>
      <c r="U24" s="21">
        <v>0</v>
      </c>
      <c r="V24" s="21">
        <v>0</v>
      </c>
      <c r="W24" s="21">
        <f t="shared" si="8"/>
        <v>0</v>
      </c>
      <c r="X24" s="21">
        <v>0</v>
      </c>
      <c r="Y24" s="15">
        <v>0</v>
      </c>
      <c r="Z24" s="16">
        <f t="shared" si="9"/>
        <v>95.47</v>
      </c>
      <c r="AA24" s="21">
        <f t="shared" si="10"/>
        <v>95.47</v>
      </c>
      <c r="AB24" s="21">
        <v>0</v>
      </c>
      <c r="AC24" s="15">
        <v>95.47</v>
      </c>
      <c r="AD24" s="21">
        <f t="shared" si="11"/>
        <v>0</v>
      </c>
      <c r="AE24" s="21">
        <v>0</v>
      </c>
      <c r="AF24" s="15">
        <v>0</v>
      </c>
      <c r="AG24" s="21">
        <f t="shared" si="12"/>
        <v>0</v>
      </c>
      <c r="AH24" s="21">
        <v>0</v>
      </c>
      <c r="AI24" s="15">
        <v>0</v>
      </c>
      <c r="AJ24" s="21">
        <f t="shared" si="13"/>
        <v>0</v>
      </c>
      <c r="AK24" s="21">
        <v>0</v>
      </c>
      <c r="AL24" s="15">
        <v>0</v>
      </c>
      <c r="AM24" s="21">
        <f t="shared" si="14"/>
        <v>0</v>
      </c>
      <c r="AN24" s="21">
        <v>0</v>
      </c>
      <c r="AO24" s="15">
        <v>0</v>
      </c>
    </row>
    <row r="25" spans="1:41" ht="19.5" customHeight="1">
      <c r="A25" s="8" t="s">
        <v>221</v>
      </c>
      <c r="B25" s="8" t="s">
        <v>108</v>
      </c>
      <c r="C25" s="8" t="s">
        <v>87</v>
      </c>
      <c r="D25" s="8" t="s">
        <v>222</v>
      </c>
      <c r="E25" s="21">
        <f t="shared" si="0"/>
        <v>525.47</v>
      </c>
      <c r="F25" s="21">
        <f t="shared" si="1"/>
        <v>430</v>
      </c>
      <c r="G25" s="21">
        <f t="shared" si="2"/>
        <v>430</v>
      </c>
      <c r="H25" s="21">
        <v>0</v>
      </c>
      <c r="I25" s="15">
        <v>430</v>
      </c>
      <c r="J25" s="21">
        <f t="shared" si="3"/>
        <v>0</v>
      </c>
      <c r="K25" s="21">
        <v>0</v>
      </c>
      <c r="L25" s="15">
        <v>0</v>
      </c>
      <c r="M25" s="21">
        <f t="shared" si="4"/>
        <v>0</v>
      </c>
      <c r="N25" s="21">
        <v>0</v>
      </c>
      <c r="O25" s="15">
        <v>0</v>
      </c>
      <c r="P25" s="16">
        <f t="shared" si="5"/>
        <v>0</v>
      </c>
      <c r="Q25" s="21">
        <f t="shared" si="6"/>
        <v>0</v>
      </c>
      <c r="R25" s="21">
        <v>0</v>
      </c>
      <c r="S25" s="15">
        <v>0</v>
      </c>
      <c r="T25" s="21">
        <f t="shared" si="7"/>
        <v>0</v>
      </c>
      <c r="U25" s="21">
        <v>0</v>
      </c>
      <c r="V25" s="21">
        <v>0</v>
      </c>
      <c r="W25" s="21">
        <f t="shared" si="8"/>
        <v>0</v>
      </c>
      <c r="X25" s="21">
        <v>0</v>
      </c>
      <c r="Y25" s="15">
        <v>0</v>
      </c>
      <c r="Z25" s="16">
        <f t="shared" si="9"/>
        <v>95.47</v>
      </c>
      <c r="AA25" s="21">
        <f t="shared" si="10"/>
        <v>95.47</v>
      </c>
      <c r="AB25" s="21">
        <v>0</v>
      </c>
      <c r="AC25" s="15">
        <v>95.47</v>
      </c>
      <c r="AD25" s="21">
        <f t="shared" si="11"/>
        <v>0</v>
      </c>
      <c r="AE25" s="21">
        <v>0</v>
      </c>
      <c r="AF25" s="15">
        <v>0</v>
      </c>
      <c r="AG25" s="21">
        <f t="shared" si="12"/>
        <v>0</v>
      </c>
      <c r="AH25" s="21">
        <v>0</v>
      </c>
      <c r="AI25" s="15">
        <v>0</v>
      </c>
      <c r="AJ25" s="21">
        <f t="shared" si="13"/>
        <v>0</v>
      </c>
      <c r="AK25" s="21">
        <v>0</v>
      </c>
      <c r="AL25" s="15">
        <v>0</v>
      </c>
      <c r="AM25" s="21">
        <f t="shared" si="14"/>
        <v>0</v>
      </c>
      <c r="AN25" s="21">
        <v>0</v>
      </c>
      <c r="AO25" s="15">
        <v>0</v>
      </c>
    </row>
    <row r="26" spans="1:41" ht="19.5" customHeight="1">
      <c r="A26" s="8" t="s">
        <v>38</v>
      </c>
      <c r="B26" s="8" t="s">
        <v>38</v>
      </c>
      <c r="C26" s="8" t="s">
        <v>38</v>
      </c>
      <c r="D26" s="8" t="s">
        <v>223</v>
      </c>
      <c r="E26" s="21">
        <f t="shared" si="0"/>
        <v>265.74</v>
      </c>
      <c r="F26" s="21">
        <f t="shared" si="1"/>
        <v>265.74</v>
      </c>
      <c r="G26" s="21">
        <f t="shared" si="2"/>
        <v>265.74</v>
      </c>
      <c r="H26" s="21">
        <v>265.74</v>
      </c>
      <c r="I26" s="15">
        <v>0</v>
      </c>
      <c r="J26" s="21">
        <f t="shared" si="3"/>
        <v>0</v>
      </c>
      <c r="K26" s="21">
        <v>0</v>
      </c>
      <c r="L26" s="15">
        <v>0</v>
      </c>
      <c r="M26" s="21">
        <f t="shared" si="4"/>
        <v>0</v>
      </c>
      <c r="N26" s="21">
        <v>0</v>
      </c>
      <c r="O26" s="15">
        <v>0</v>
      </c>
      <c r="P26" s="16">
        <f t="shared" si="5"/>
        <v>0</v>
      </c>
      <c r="Q26" s="21">
        <f t="shared" si="6"/>
        <v>0</v>
      </c>
      <c r="R26" s="21">
        <v>0</v>
      </c>
      <c r="S26" s="15">
        <v>0</v>
      </c>
      <c r="T26" s="21">
        <f t="shared" si="7"/>
        <v>0</v>
      </c>
      <c r="U26" s="21">
        <v>0</v>
      </c>
      <c r="V26" s="21">
        <v>0</v>
      </c>
      <c r="W26" s="21">
        <f t="shared" si="8"/>
        <v>0</v>
      </c>
      <c r="X26" s="21">
        <v>0</v>
      </c>
      <c r="Y26" s="15">
        <v>0</v>
      </c>
      <c r="Z26" s="16">
        <f t="shared" si="9"/>
        <v>0</v>
      </c>
      <c r="AA26" s="21">
        <f t="shared" si="10"/>
        <v>0</v>
      </c>
      <c r="AB26" s="21">
        <v>0</v>
      </c>
      <c r="AC26" s="15">
        <v>0</v>
      </c>
      <c r="AD26" s="21">
        <f t="shared" si="11"/>
        <v>0</v>
      </c>
      <c r="AE26" s="21">
        <v>0</v>
      </c>
      <c r="AF26" s="15">
        <v>0</v>
      </c>
      <c r="AG26" s="21">
        <f t="shared" si="12"/>
        <v>0</v>
      </c>
      <c r="AH26" s="21">
        <v>0</v>
      </c>
      <c r="AI26" s="15">
        <v>0</v>
      </c>
      <c r="AJ26" s="21">
        <f t="shared" si="13"/>
        <v>0</v>
      </c>
      <c r="AK26" s="21">
        <v>0</v>
      </c>
      <c r="AL26" s="15">
        <v>0</v>
      </c>
      <c r="AM26" s="21">
        <f t="shared" si="14"/>
        <v>0</v>
      </c>
      <c r="AN26" s="21">
        <v>0</v>
      </c>
      <c r="AO26" s="15">
        <v>0</v>
      </c>
    </row>
    <row r="27" spans="1:41" ht="19.5" customHeight="1">
      <c r="A27" s="8" t="s">
        <v>224</v>
      </c>
      <c r="B27" s="8" t="s">
        <v>86</v>
      </c>
      <c r="C27" s="8" t="s">
        <v>87</v>
      </c>
      <c r="D27" s="8" t="s">
        <v>225</v>
      </c>
      <c r="E27" s="21">
        <f t="shared" si="0"/>
        <v>10.22</v>
      </c>
      <c r="F27" s="21">
        <f t="shared" si="1"/>
        <v>10.22</v>
      </c>
      <c r="G27" s="21">
        <f t="shared" si="2"/>
        <v>10.22</v>
      </c>
      <c r="H27" s="21">
        <v>10.22</v>
      </c>
      <c r="I27" s="15">
        <v>0</v>
      </c>
      <c r="J27" s="21">
        <f t="shared" si="3"/>
        <v>0</v>
      </c>
      <c r="K27" s="21">
        <v>0</v>
      </c>
      <c r="L27" s="15">
        <v>0</v>
      </c>
      <c r="M27" s="21">
        <f t="shared" si="4"/>
        <v>0</v>
      </c>
      <c r="N27" s="21">
        <v>0</v>
      </c>
      <c r="O27" s="15">
        <v>0</v>
      </c>
      <c r="P27" s="16">
        <f t="shared" si="5"/>
        <v>0</v>
      </c>
      <c r="Q27" s="21">
        <f t="shared" si="6"/>
        <v>0</v>
      </c>
      <c r="R27" s="21">
        <v>0</v>
      </c>
      <c r="S27" s="15">
        <v>0</v>
      </c>
      <c r="T27" s="21">
        <f t="shared" si="7"/>
        <v>0</v>
      </c>
      <c r="U27" s="21">
        <v>0</v>
      </c>
      <c r="V27" s="21">
        <v>0</v>
      </c>
      <c r="W27" s="21">
        <f t="shared" si="8"/>
        <v>0</v>
      </c>
      <c r="X27" s="21">
        <v>0</v>
      </c>
      <c r="Y27" s="15">
        <v>0</v>
      </c>
      <c r="Z27" s="16">
        <f t="shared" si="9"/>
        <v>0</v>
      </c>
      <c r="AA27" s="21">
        <f t="shared" si="10"/>
        <v>0</v>
      </c>
      <c r="AB27" s="21">
        <v>0</v>
      </c>
      <c r="AC27" s="15">
        <v>0</v>
      </c>
      <c r="AD27" s="21">
        <f t="shared" si="11"/>
        <v>0</v>
      </c>
      <c r="AE27" s="21">
        <v>0</v>
      </c>
      <c r="AF27" s="15">
        <v>0</v>
      </c>
      <c r="AG27" s="21">
        <f t="shared" si="12"/>
        <v>0</v>
      </c>
      <c r="AH27" s="21">
        <v>0</v>
      </c>
      <c r="AI27" s="15">
        <v>0</v>
      </c>
      <c r="AJ27" s="21">
        <f t="shared" si="13"/>
        <v>0</v>
      </c>
      <c r="AK27" s="21">
        <v>0</v>
      </c>
      <c r="AL27" s="15">
        <v>0</v>
      </c>
      <c r="AM27" s="21">
        <f t="shared" si="14"/>
        <v>0</v>
      </c>
      <c r="AN27" s="21">
        <v>0</v>
      </c>
      <c r="AO27" s="15">
        <v>0</v>
      </c>
    </row>
    <row r="28" spans="1:41" ht="19.5" customHeight="1">
      <c r="A28" s="8" t="s">
        <v>224</v>
      </c>
      <c r="B28" s="8" t="s">
        <v>98</v>
      </c>
      <c r="C28" s="8" t="s">
        <v>87</v>
      </c>
      <c r="D28" s="8" t="s">
        <v>226</v>
      </c>
      <c r="E28" s="21">
        <f t="shared" si="0"/>
        <v>219.3</v>
      </c>
      <c r="F28" s="21">
        <f t="shared" si="1"/>
        <v>219.3</v>
      </c>
      <c r="G28" s="21">
        <f t="shared" si="2"/>
        <v>219.3</v>
      </c>
      <c r="H28" s="21">
        <v>219.3</v>
      </c>
      <c r="I28" s="15">
        <v>0</v>
      </c>
      <c r="J28" s="21">
        <f t="shared" si="3"/>
        <v>0</v>
      </c>
      <c r="K28" s="21">
        <v>0</v>
      </c>
      <c r="L28" s="15">
        <v>0</v>
      </c>
      <c r="M28" s="21">
        <f t="shared" si="4"/>
        <v>0</v>
      </c>
      <c r="N28" s="21">
        <v>0</v>
      </c>
      <c r="O28" s="15">
        <v>0</v>
      </c>
      <c r="P28" s="16">
        <f t="shared" si="5"/>
        <v>0</v>
      </c>
      <c r="Q28" s="21">
        <f t="shared" si="6"/>
        <v>0</v>
      </c>
      <c r="R28" s="21">
        <v>0</v>
      </c>
      <c r="S28" s="15">
        <v>0</v>
      </c>
      <c r="T28" s="21">
        <f t="shared" si="7"/>
        <v>0</v>
      </c>
      <c r="U28" s="21">
        <v>0</v>
      </c>
      <c r="V28" s="21">
        <v>0</v>
      </c>
      <c r="W28" s="21">
        <f t="shared" si="8"/>
        <v>0</v>
      </c>
      <c r="X28" s="21">
        <v>0</v>
      </c>
      <c r="Y28" s="15">
        <v>0</v>
      </c>
      <c r="Z28" s="16">
        <f t="shared" si="9"/>
        <v>0</v>
      </c>
      <c r="AA28" s="21">
        <f t="shared" si="10"/>
        <v>0</v>
      </c>
      <c r="AB28" s="21">
        <v>0</v>
      </c>
      <c r="AC28" s="15">
        <v>0</v>
      </c>
      <c r="AD28" s="21">
        <f t="shared" si="11"/>
        <v>0</v>
      </c>
      <c r="AE28" s="21">
        <v>0</v>
      </c>
      <c r="AF28" s="15">
        <v>0</v>
      </c>
      <c r="AG28" s="21">
        <f t="shared" si="12"/>
        <v>0</v>
      </c>
      <c r="AH28" s="21">
        <v>0</v>
      </c>
      <c r="AI28" s="15">
        <v>0</v>
      </c>
      <c r="AJ28" s="21">
        <f t="shared" si="13"/>
        <v>0</v>
      </c>
      <c r="AK28" s="21">
        <v>0</v>
      </c>
      <c r="AL28" s="15">
        <v>0</v>
      </c>
      <c r="AM28" s="21">
        <f t="shared" si="14"/>
        <v>0</v>
      </c>
      <c r="AN28" s="21">
        <v>0</v>
      </c>
      <c r="AO28" s="15">
        <v>0</v>
      </c>
    </row>
    <row r="29" spans="1:41" ht="19.5" customHeight="1">
      <c r="A29" s="8" t="s">
        <v>224</v>
      </c>
      <c r="B29" s="8" t="s">
        <v>91</v>
      </c>
      <c r="C29" s="8" t="s">
        <v>87</v>
      </c>
      <c r="D29" s="8" t="s">
        <v>227</v>
      </c>
      <c r="E29" s="21">
        <f t="shared" si="0"/>
        <v>36.22</v>
      </c>
      <c r="F29" s="21">
        <f t="shared" si="1"/>
        <v>36.22</v>
      </c>
      <c r="G29" s="21">
        <f t="shared" si="2"/>
        <v>36.22</v>
      </c>
      <c r="H29" s="21">
        <v>36.22</v>
      </c>
      <c r="I29" s="15">
        <v>0</v>
      </c>
      <c r="J29" s="21">
        <f t="shared" si="3"/>
        <v>0</v>
      </c>
      <c r="K29" s="21">
        <v>0</v>
      </c>
      <c r="L29" s="15">
        <v>0</v>
      </c>
      <c r="M29" s="21">
        <f t="shared" si="4"/>
        <v>0</v>
      </c>
      <c r="N29" s="21">
        <v>0</v>
      </c>
      <c r="O29" s="15">
        <v>0</v>
      </c>
      <c r="P29" s="16">
        <f t="shared" si="5"/>
        <v>0</v>
      </c>
      <c r="Q29" s="21">
        <f t="shared" si="6"/>
        <v>0</v>
      </c>
      <c r="R29" s="21">
        <v>0</v>
      </c>
      <c r="S29" s="15">
        <v>0</v>
      </c>
      <c r="T29" s="21">
        <f t="shared" si="7"/>
        <v>0</v>
      </c>
      <c r="U29" s="21">
        <v>0</v>
      </c>
      <c r="V29" s="21">
        <v>0</v>
      </c>
      <c r="W29" s="21">
        <f t="shared" si="8"/>
        <v>0</v>
      </c>
      <c r="X29" s="21">
        <v>0</v>
      </c>
      <c r="Y29" s="15">
        <v>0</v>
      </c>
      <c r="Z29" s="16">
        <f t="shared" si="9"/>
        <v>0</v>
      </c>
      <c r="AA29" s="21">
        <f t="shared" si="10"/>
        <v>0</v>
      </c>
      <c r="AB29" s="21">
        <v>0</v>
      </c>
      <c r="AC29" s="15">
        <v>0</v>
      </c>
      <c r="AD29" s="21">
        <f t="shared" si="11"/>
        <v>0</v>
      </c>
      <c r="AE29" s="21">
        <v>0</v>
      </c>
      <c r="AF29" s="15">
        <v>0</v>
      </c>
      <c r="AG29" s="21">
        <f t="shared" si="12"/>
        <v>0</v>
      </c>
      <c r="AH29" s="21">
        <v>0</v>
      </c>
      <c r="AI29" s="15">
        <v>0</v>
      </c>
      <c r="AJ29" s="21">
        <f t="shared" si="13"/>
        <v>0</v>
      </c>
      <c r="AK29" s="21">
        <v>0</v>
      </c>
      <c r="AL29" s="15">
        <v>0</v>
      </c>
      <c r="AM29" s="21">
        <f t="shared" si="14"/>
        <v>0</v>
      </c>
      <c r="AN29" s="21">
        <v>0</v>
      </c>
      <c r="AO29" s="15">
        <v>0</v>
      </c>
    </row>
    <row r="30" spans="1:41" ht="19.5" customHeight="1">
      <c r="A30" s="8" t="s">
        <v>38</v>
      </c>
      <c r="B30" s="8" t="s">
        <v>38</v>
      </c>
      <c r="C30" s="8" t="s">
        <v>38</v>
      </c>
      <c r="D30" s="8" t="s">
        <v>228</v>
      </c>
      <c r="E30" s="21">
        <f t="shared" si="0"/>
        <v>1903.88</v>
      </c>
      <c r="F30" s="21">
        <f t="shared" si="1"/>
        <v>0</v>
      </c>
      <c r="G30" s="21">
        <f t="shared" si="2"/>
        <v>0</v>
      </c>
      <c r="H30" s="21">
        <v>0</v>
      </c>
      <c r="I30" s="15">
        <v>0</v>
      </c>
      <c r="J30" s="21">
        <f t="shared" si="3"/>
        <v>0</v>
      </c>
      <c r="K30" s="21">
        <v>0</v>
      </c>
      <c r="L30" s="15">
        <v>0</v>
      </c>
      <c r="M30" s="21">
        <f t="shared" si="4"/>
        <v>0</v>
      </c>
      <c r="N30" s="21">
        <v>0</v>
      </c>
      <c r="O30" s="15">
        <v>0</v>
      </c>
      <c r="P30" s="16">
        <f t="shared" si="5"/>
        <v>0</v>
      </c>
      <c r="Q30" s="21">
        <f t="shared" si="6"/>
        <v>0</v>
      </c>
      <c r="R30" s="21">
        <v>0</v>
      </c>
      <c r="S30" s="15">
        <v>0</v>
      </c>
      <c r="T30" s="21">
        <f t="shared" si="7"/>
        <v>0</v>
      </c>
      <c r="U30" s="21">
        <v>0</v>
      </c>
      <c r="V30" s="21">
        <v>0</v>
      </c>
      <c r="W30" s="21">
        <f t="shared" si="8"/>
        <v>0</v>
      </c>
      <c r="X30" s="21">
        <v>0</v>
      </c>
      <c r="Y30" s="15">
        <v>0</v>
      </c>
      <c r="Z30" s="16">
        <f t="shared" si="9"/>
        <v>1903.88</v>
      </c>
      <c r="AA30" s="21">
        <f t="shared" si="10"/>
        <v>1903.88</v>
      </c>
      <c r="AB30" s="21">
        <v>0</v>
      </c>
      <c r="AC30" s="15">
        <v>1903.88</v>
      </c>
      <c r="AD30" s="21">
        <f t="shared" si="11"/>
        <v>0</v>
      </c>
      <c r="AE30" s="21">
        <v>0</v>
      </c>
      <c r="AF30" s="15">
        <v>0</v>
      </c>
      <c r="AG30" s="21">
        <f t="shared" si="12"/>
        <v>0</v>
      </c>
      <c r="AH30" s="21">
        <v>0</v>
      </c>
      <c r="AI30" s="15">
        <v>0</v>
      </c>
      <c r="AJ30" s="21">
        <f t="shared" si="13"/>
        <v>0</v>
      </c>
      <c r="AK30" s="21">
        <v>0</v>
      </c>
      <c r="AL30" s="15">
        <v>0</v>
      </c>
      <c r="AM30" s="21">
        <f t="shared" si="14"/>
        <v>0</v>
      </c>
      <c r="AN30" s="21">
        <v>0</v>
      </c>
      <c r="AO30" s="15">
        <v>0</v>
      </c>
    </row>
    <row r="31" spans="1:41" ht="19.5" customHeight="1">
      <c r="A31" s="8" t="s">
        <v>229</v>
      </c>
      <c r="B31" s="8" t="s">
        <v>91</v>
      </c>
      <c r="C31" s="8" t="s">
        <v>87</v>
      </c>
      <c r="D31" s="8" t="s">
        <v>230</v>
      </c>
      <c r="E31" s="21">
        <f t="shared" si="0"/>
        <v>1903.88</v>
      </c>
      <c r="F31" s="21">
        <f t="shared" si="1"/>
        <v>0</v>
      </c>
      <c r="G31" s="21">
        <f t="shared" si="2"/>
        <v>0</v>
      </c>
      <c r="H31" s="21">
        <v>0</v>
      </c>
      <c r="I31" s="15">
        <v>0</v>
      </c>
      <c r="J31" s="21">
        <f t="shared" si="3"/>
        <v>0</v>
      </c>
      <c r="K31" s="21">
        <v>0</v>
      </c>
      <c r="L31" s="15">
        <v>0</v>
      </c>
      <c r="M31" s="21">
        <f t="shared" si="4"/>
        <v>0</v>
      </c>
      <c r="N31" s="21">
        <v>0</v>
      </c>
      <c r="O31" s="15">
        <v>0</v>
      </c>
      <c r="P31" s="16">
        <f t="shared" si="5"/>
        <v>0</v>
      </c>
      <c r="Q31" s="21">
        <f t="shared" si="6"/>
        <v>0</v>
      </c>
      <c r="R31" s="21">
        <v>0</v>
      </c>
      <c r="S31" s="15">
        <v>0</v>
      </c>
      <c r="T31" s="21">
        <f t="shared" si="7"/>
        <v>0</v>
      </c>
      <c r="U31" s="21">
        <v>0</v>
      </c>
      <c r="V31" s="21">
        <v>0</v>
      </c>
      <c r="W31" s="21">
        <f t="shared" si="8"/>
        <v>0</v>
      </c>
      <c r="X31" s="21">
        <v>0</v>
      </c>
      <c r="Y31" s="15">
        <v>0</v>
      </c>
      <c r="Z31" s="16">
        <f t="shared" si="9"/>
        <v>1903.88</v>
      </c>
      <c r="AA31" s="21">
        <f t="shared" si="10"/>
        <v>1903.88</v>
      </c>
      <c r="AB31" s="21">
        <v>0</v>
      </c>
      <c r="AC31" s="15">
        <v>1903.88</v>
      </c>
      <c r="AD31" s="21">
        <f t="shared" si="11"/>
        <v>0</v>
      </c>
      <c r="AE31" s="21">
        <v>0</v>
      </c>
      <c r="AF31" s="15">
        <v>0</v>
      </c>
      <c r="AG31" s="21">
        <f t="shared" si="12"/>
        <v>0</v>
      </c>
      <c r="AH31" s="21">
        <v>0</v>
      </c>
      <c r="AI31" s="15">
        <v>0</v>
      </c>
      <c r="AJ31" s="21">
        <f t="shared" si="13"/>
        <v>0</v>
      </c>
      <c r="AK31" s="21">
        <v>0</v>
      </c>
      <c r="AL31" s="15">
        <v>0</v>
      </c>
      <c r="AM31" s="21">
        <f t="shared" si="14"/>
        <v>0</v>
      </c>
      <c r="AN31" s="21">
        <v>0</v>
      </c>
      <c r="AO31" s="15">
        <v>0</v>
      </c>
    </row>
    <row r="32" spans="1:41" ht="19.5" customHeight="1">
      <c r="A32" s="8" t="s">
        <v>38</v>
      </c>
      <c r="B32" s="8" t="s">
        <v>38</v>
      </c>
      <c r="C32" s="8" t="s">
        <v>38</v>
      </c>
      <c r="D32" s="8" t="s">
        <v>114</v>
      </c>
      <c r="E32" s="21">
        <f t="shared" si="0"/>
        <v>844.06</v>
      </c>
      <c r="F32" s="21">
        <f t="shared" si="1"/>
        <v>844.06</v>
      </c>
      <c r="G32" s="21">
        <f t="shared" si="2"/>
        <v>844.06</v>
      </c>
      <c r="H32" s="21">
        <v>326.06</v>
      </c>
      <c r="I32" s="15">
        <v>518</v>
      </c>
      <c r="J32" s="21">
        <f t="shared" si="3"/>
        <v>0</v>
      </c>
      <c r="K32" s="21">
        <v>0</v>
      </c>
      <c r="L32" s="15">
        <v>0</v>
      </c>
      <c r="M32" s="21">
        <f t="shared" si="4"/>
        <v>0</v>
      </c>
      <c r="N32" s="21">
        <v>0</v>
      </c>
      <c r="O32" s="15">
        <v>0</v>
      </c>
      <c r="P32" s="16">
        <f t="shared" si="5"/>
        <v>0</v>
      </c>
      <c r="Q32" s="21">
        <f t="shared" si="6"/>
        <v>0</v>
      </c>
      <c r="R32" s="21">
        <v>0</v>
      </c>
      <c r="S32" s="15">
        <v>0</v>
      </c>
      <c r="T32" s="21">
        <f t="shared" si="7"/>
        <v>0</v>
      </c>
      <c r="U32" s="21">
        <v>0</v>
      </c>
      <c r="V32" s="21">
        <v>0</v>
      </c>
      <c r="W32" s="21">
        <f t="shared" si="8"/>
        <v>0</v>
      </c>
      <c r="X32" s="21">
        <v>0</v>
      </c>
      <c r="Y32" s="15">
        <v>0</v>
      </c>
      <c r="Z32" s="16">
        <f t="shared" si="9"/>
        <v>0</v>
      </c>
      <c r="AA32" s="21">
        <f t="shared" si="10"/>
        <v>0</v>
      </c>
      <c r="AB32" s="21">
        <v>0</v>
      </c>
      <c r="AC32" s="15">
        <v>0</v>
      </c>
      <c r="AD32" s="21">
        <f t="shared" si="11"/>
        <v>0</v>
      </c>
      <c r="AE32" s="21">
        <v>0</v>
      </c>
      <c r="AF32" s="15">
        <v>0</v>
      </c>
      <c r="AG32" s="21">
        <f t="shared" si="12"/>
        <v>0</v>
      </c>
      <c r="AH32" s="21">
        <v>0</v>
      </c>
      <c r="AI32" s="15">
        <v>0</v>
      </c>
      <c r="AJ32" s="21">
        <f t="shared" si="13"/>
        <v>0</v>
      </c>
      <c r="AK32" s="21">
        <v>0</v>
      </c>
      <c r="AL32" s="15">
        <v>0</v>
      </c>
      <c r="AM32" s="21">
        <f t="shared" si="14"/>
        <v>0</v>
      </c>
      <c r="AN32" s="21">
        <v>0</v>
      </c>
      <c r="AO32" s="15">
        <v>0</v>
      </c>
    </row>
    <row r="33" spans="1:41" ht="19.5" customHeight="1">
      <c r="A33" s="8" t="s">
        <v>38</v>
      </c>
      <c r="B33" s="8" t="s">
        <v>38</v>
      </c>
      <c r="C33" s="8" t="s">
        <v>38</v>
      </c>
      <c r="D33" s="8" t="s">
        <v>115</v>
      </c>
      <c r="E33" s="21">
        <f t="shared" si="0"/>
        <v>844.06</v>
      </c>
      <c r="F33" s="21">
        <f t="shared" si="1"/>
        <v>844.06</v>
      </c>
      <c r="G33" s="21">
        <f t="shared" si="2"/>
        <v>844.06</v>
      </c>
      <c r="H33" s="21">
        <v>326.06</v>
      </c>
      <c r="I33" s="15">
        <v>518</v>
      </c>
      <c r="J33" s="21">
        <f t="shared" si="3"/>
        <v>0</v>
      </c>
      <c r="K33" s="21">
        <v>0</v>
      </c>
      <c r="L33" s="15">
        <v>0</v>
      </c>
      <c r="M33" s="21">
        <f t="shared" si="4"/>
        <v>0</v>
      </c>
      <c r="N33" s="21">
        <v>0</v>
      </c>
      <c r="O33" s="15">
        <v>0</v>
      </c>
      <c r="P33" s="16">
        <f t="shared" si="5"/>
        <v>0</v>
      </c>
      <c r="Q33" s="21">
        <f t="shared" si="6"/>
        <v>0</v>
      </c>
      <c r="R33" s="21">
        <v>0</v>
      </c>
      <c r="S33" s="15">
        <v>0</v>
      </c>
      <c r="T33" s="21">
        <f t="shared" si="7"/>
        <v>0</v>
      </c>
      <c r="U33" s="21">
        <v>0</v>
      </c>
      <c r="V33" s="21">
        <v>0</v>
      </c>
      <c r="W33" s="21">
        <f t="shared" si="8"/>
        <v>0</v>
      </c>
      <c r="X33" s="21">
        <v>0</v>
      </c>
      <c r="Y33" s="15">
        <v>0</v>
      </c>
      <c r="Z33" s="16">
        <f t="shared" si="9"/>
        <v>0</v>
      </c>
      <c r="AA33" s="21">
        <f t="shared" si="10"/>
        <v>0</v>
      </c>
      <c r="AB33" s="21">
        <v>0</v>
      </c>
      <c r="AC33" s="15">
        <v>0</v>
      </c>
      <c r="AD33" s="21">
        <f t="shared" si="11"/>
        <v>0</v>
      </c>
      <c r="AE33" s="21">
        <v>0</v>
      </c>
      <c r="AF33" s="15">
        <v>0</v>
      </c>
      <c r="AG33" s="21">
        <f t="shared" si="12"/>
        <v>0</v>
      </c>
      <c r="AH33" s="21">
        <v>0</v>
      </c>
      <c r="AI33" s="15">
        <v>0</v>
      </c>
      <c r="AJ33" s="21">
        <f t="shared" si="13"/>
        <v>0</v>
      </c>
      <c r="AK33" s="21">
        <v>0</v>
      </c>
      <c r="AL33" s="15">
        <v>0</v>
      </c>
      <c r="AM33" s="21">
        <f t="shared" si="14"/>
        <v>0</v>
      </c>
      <c r="AN33" s="21">
        <v>0</v>
      </c>
      <c r="AO33" s="15">
        <v>0</v>
      </c>
    </row>
    <row r="34" spans="1:41" ht="19.5" customHeight="1">
      <c r="A34" s="8" t="s">
        <v>38</v>
      </c>
      <c r="B34" s="8" t="s">
        <v>38</v>
      </c>
      <c r="C34" s="8" t="s">
        <v>38</v>
      </c>
      <c r="D34" s="8" t="s">
        <v>231</v>
      </c>
      <c r="E34" s="21">
        <f t="shared" si="0"/>
        <v>326.05</v>
      </c>
      <c r="F34" s="21">
        <f t="shared" si="1"/>
        <v>326.05</v>
      </c>
      <c r="G34" s="21">
        <f t="shared" si="2"/>
        <v>326.05</v>
      </c>
      <c r="H34" s="21">
        <v>326.05</v>
      </c>
      <c r="I34" s="15">
        <v>0</v>
      </c>
      <c r="J34" s="21">
        <f t="shared" si="3"/>
        <v>0</v>
      </c>
      <c r="K34" s="21">
        <v>0</v>
      </c>
      <c r="L34" s="15">
        <v>0</v>
      </c>
      <c r="M34" s="21">
        <f t="shared" si="4"/>
        <v>0</v>
      </c>
      <c r="N34" s="21">
        <v>0</v>
      </c>
      <c r="O34" s="15">
        <v>0</v>
      </c>
      <c r="P34" s="16">
        <f t="shared" si="5"/>
        <v>0</v>
      </c>
      <c r="Q34" s="21">
        <f t="shared" si="6"/>
        <v>0</v>
      </c>
      <c r="R34" s="21">
        <v>0</v>
      </c>
      <c r="S34" s="15">
        <v>0</v>
      </c>
      <c r="T34" s="21">
        <f t="shared" si="7"/>
        <v>0</v>
      </c>
      <c r="U34" s="21">
        <v>0</v>
      </c>
      <c r="V34" s="21">
        <v>0</v>
      </c>
      <c r="W34" s="21">
        <f t="shared" si="8"/>
        <v>0</v>
      </c>
      <c r="X34" s="21">
        <v>0</v>
      </c>
      <c r="Y34" s="15">
        <v>0</v>
      </c>
      <c r="Z34" s="16">
        <f t="shared" si="9"/>
        <v>0</v>
      </c>
      <c r="AA34" s="21">
        <f t="shared" si="10"/>
        <v>0</v>
      </c>
      <c r="AB34" s="21">
        <v>0</v>
      </c>
      <c r="AC34" s="15">
        <v>0</v>
      </c>
      <c r="AD34" s="21">
        <f t="shared" si="11"/>
        <v>0</v>
      </c>
      <c r="AE34" s="21">
        <v>0</v>
      </c>
      <c r="AF34" s="15">
        <v>0</v>
      </c>
      <c r="AG34" s="21">
        <f t="shared" si="12"/>
        <v>0</v>
      </c>
      <c r="AH34" s="21">
        <v>0</v>
      </c>
      <c r="AI34" s="15">
        <v>0</v>
      </c>
      <c r="AJ34" s="21">
        <f t="shared" si="13"/>
        <v>0</v>
      </c>
      <c r="AK34" s="21">
        <v>0</v>
      </c>
      <c r="AL34" s="15">
        <v>0</v>
      </c>
      <c r="AM34" s="21">
        <f t="shared" si="14"/>
        <v>0</v>
      </c>
      <c r="AN34" s="21">
        <v>0</v>
      </c>
      <c r="AO34" s="15">
        <v>0</v>
      </c>
    </row>
    <row r="35" spans="1:41" ht="19.5" customHeight="1">
      <c r="A35" s="8" t="s">
        <v>232</v>
      </c>
      <c r="B35" s="8" t="s">
        <v>86</v>
      </c>
      <c r="C35" s="8" t="s">
        <v>116</v>
      </c>
      <c r="D35" s="8" t="s">
        <v>233</v>
      </c>
      <c r="E35" s="21">
        <f t="shared" si="0"/>
        <v>291.71</v>
      </c>
      <c r="F35" s="21">
        <f t="shared" si="1"/>
        <v>291.71</v>
      </c>
      <c r="G35" s="21">
        <f t="shared" si="2"/>
        <v>291.71</v>
      </c>
      <c r="H35" s="21">
        <v>291.71</v>
      </c>
      <c r="I35" s="15">
        <v>0</v>
      </c>
      <c r="J35" s="21">
        <f t="shared" si="3"/>
        <v>0</v>
      </c>
      <c r="K35" s="21">
        <v>0</v>
      </c>
      <c r="L35" s="15">
        <v>0</v>
      </c>
      <c r="M35" s="21">
        <f t="shared" si="4"/>
        <v>0</v>
      </c>
      <c r="N35" s="21">
        <v>0</v>
      </c>
      <c r="O35" s="15">
        <v>0</v>
      </c>
      <c r="P35" s="16">
        <f t="shared" si="5"/>
        <v>0</v>
      </c>
      <c r="Q35" s="21">
        <f t="shared" si="6"/>
        <v>0</v>
      </c>
      <c r="R35" s="21">
        <v>0</v>
      </c>
      <c r="S35" s="15">
        <v>0</v>
      </c>
      <c r="T35" s="21">
        <f t="shared" si="7"/>
        <v>0</v>
      </c>
      <c r="U35" s="21">
        <v>0</v>
      </c>
      <c r="V35" s="21">
        <v>0</v>
      </c>
      <c r="W35" s="21">
        <f t="shared" si="8"/>
        <v>0</v>
      </c>
      <c r="X35" s="21">
        <v>0</v>
      </c>
      <c r="Y35" s="15">
        <v>0</v>
      </c>
      <c r="Z35" s="16">
        <f t="shared" si="9"/>
        <v>0</v>
      </c>
      <c r="AA35" s="21">
        <f t="shared" si="10"/>
        <v>0</v>
      </c>
      <c r="AB35" s="21">
        <v>0</v>
      </c>
      <c r="AC35" s="15">
        <v>0</v>
      </c>
      <c r="AD35" s="21">
        <f t="shared" si="11"/>
        <v>0</v>
      </c>
      <c r="AE35" s="21">
        <v>0</v>
      </c>
      <c r="AF35" s="15">
        <v>0</v>
      </c>
      <c r="AG35" s="21">
        <f t="shared" si="12"/>
        <v>0</v>
      </c>
      <c r="AH35" s="21">
        <v>0</v>
      </c>
      <c r="AI35" s="15">
        <v>0</v>
      </c>
      <c r="AJ35" s="21">
        <f t="shared" si="13"/>
        <v>0</v>
      </c>
      <c r="AK35" s="21">
        <v>0</v>
      </c>
      <c r="AL35" s="15">
        <v>0</v>
      </c>
      <c r="AM35" s="21">
        <f t="shared" si="14"/>
        <v>0</v>
      </c>
      <c r="AN35" s="21">
        <v>0</v>
      </c>
      <c r="AO35" s="15">
        <v>0</v>
      </c>
    </row>
    <row r="36" spans="1:41" ht="19.5" customHeight="1">
      <c r="A36" s="8" t="s">
        <v>232</v>
      </c>
      <c r="B36" s="8" t="s">
        <v>89</v>
      </c>
      <c r="C36" s="8" t="s">
        <v>116</v>
      </c>
      <c r="D36" s="8" t="s">
        <v>234</v>
      </c>
      <c r="E36" s="21">
        <f t="shared" si="0"/>
        <v>34.34</v>
      </c>
      <c r="F36" s="21">
        <f t="shared" si="1"/>
        <v>34.34</v>
      </c>
      <c r="G36" s="21">
        <f t="shared" si="2"/>
        <v>34.34</v>
      </c>
      <c r="H36" s="21">
        <v>34.34</v>
      </c>
      <c r="I36" s="15">
        <v>0</v>
      </c>
      <c r="J36" s="21">
        <f t="shared" si="3"/>
        <v>0</v>
      </c>
      <c r="K36" s="21">
        <v>0</v>
      </c>
      <c r="L36" s="15">
        <v>0</v>
      </c>
      <c r="M36" s="21">
        <f t="shared" si="4"/>
        <v>0</v>
      </c>
      <c r="N36" s="21">
        <v>0</v>
      </c>
      <c r="O36" s="15">
        <v>0</v>
      </c>
      <c r="P36" s="16">
        <f t="shared" si="5"/>
        <v>0</v>
      </c>
      <c r="Q36" s="21">
        <f t="shared" si="6"/>
        <v>0</v>
      </c>
      <c r="R36" s="21">
        <v>0</v>
      </c>
      <c r="S36" s="15">
        <v>0</v>
      </c>
      <c r="T36" s="21">
        <f t="shared" si="7"/>
        <v>0</v>
      </c>
      <c r="U36" s="21">
        <v>0</v>
      </c>
      <c r="V36" s="21">
        <v>0</v>
      </c>
      <c r="W36" s="21">
        <f t="shared" si="8"/>
        <v>0</v>
      </c>
      <c r="X36" s="21">
        <v>0</v>
      </c>
      <c r="Y36" s="15">
        <v>0</v>
      </c>
      <c r="Z36" s="16">
        <f t="shared" si="9"/>
        <v>0</v>
      </c>
      <c r="AA36" s="21">
        <f t="shared" si="10"/>
        <v>0</v>
      </c>
      <c r="AB36" s="21">
        <v>0</v>
      </c>
      <c r="AC36" s="15">
        <v>0</v>
      </c>
      <c r="AD36" s="21">
        <f t="shared" si="11"/>
        <v>0</v>
      </c>
      <c r="AE36" s="21">
        <v>0</v>
      </c>
      <c r="AF36" s="15">
        <v>0</v>
      </c>
      <c r="AG36" s="21">
        <f t="shared" si="12"/>
        <v>0</v>
      </c>
      <c r="AH36" s="21">
        <v>0</v>
      </c>
      <c r="AI36" s="15">
        <v>0</v>
      </c>
      <c r="AJ36" s="21">
        <f t="shared" si="13"/>
        <v>0</v>
      </c>
      <c r="AK36" s="21">
        <v>0</v>
      </c>
      <c r="AL36" s="15">
        <v>0</v>
      </c>
      <c r="AM36" s="21">
        <f t="shared" si="14"/>
        <v>0</v>
      </c>
      <c r="AN36" s="21">
        <v>0</v>
      </c>
      <c r="AO36" s="15">
        <v>0</v>
      </c>
    </row>
    <row r="37" spans="1:41" ht="19.5" customHeight="1">
      <c r="A37" s="8" t="s">
        <v>38</v>
      </c>
      <c r="B37" s="8" t="s">
        <v>38</v>
      </c>
      <c r="C37" s="8" t="s">
        <v>38</v>
      </c>
      <c r="D37" s="8" t="s">
        <v>235</v>
      </c>
      <c r="E37" s="21">
        <f t="shared" si="0"/>
        <v>518</v>
      </c>
      <c r="F37" s="21">
        <f t="shared" si="1"/>
        <v>518</v>
      </c>
      <c r="G37" s="21">
        <f t="shared" si="2"/>
        <v>518</v>
      </c>
      <c r="H37" s="21">
        <v>0</v>
      </c>
      <c r="I37" s="15">
        <v>518</v>
      </c>
      <c r="J37" s="21">
        <f t="shared" si="3"/>
        <v>0</v>
      </c>
      <c r="K37" s="21">
        <v>0</v>
      </c>
      <c r="L37" s="15">
        <v>0</v>
      </c>
      <c r="M37" s="21">
        <f t="shared" si="4"/>
        <v>0</v>
      </c>
      <c r="N37" s="21">
        <v>0</v>
      </c>
      <c r="O37" s="15">
        <v>0</v>
      </c>
      <c r="P37" s="16">
        <f t="shared" si="5"/>
        <v>0</v>
      </c>
      <c r="Q37" s="21">
        <f t="shared" si="6"/>
        <v>0</v>
      </c>
      <c r="R37" s="21">
        <v>0</v>
      </c>
      <c r="S37" s="15">
        <v>0</v>
      </c>
      <c r="T37" s="21">
        <f t="shared" si="7"/>
        <v>0</v>
      </c>
      <c r="U37" s="21">
        <v>0</v>
      </c>
      <c r="V37" s="21">
        <v>0</v>
      </c>
      <c r="W37" s="21">
        <f t="shared" si="8"/>
        <v>0</v>
      </c>
      <c r="X37" s="21">
        <v>0</v>
      </c>
      <c r="Y37" s="15">
        <v>0</v>
      </c>
      <c r="Z37" s="16">
        <f t="shared" si="9"/>
        <v>0</v>
      </c>
      <c r="AA37" s="21">
        <f t="shared" si="10"/>
        <v>0</v>
      </c>
      <c r="AB37" s="21">
        <v>0</v>
      </c>
      <c r="AC37" s="15">
        <v>0</v>
      </c>
      <c r="AD37" s="21">
        <f t="shared" si="11"/>
        <v>0</v>
      </c>
      <c r="AE37" s="21">
        <v>0</v>
      </c>
      <c r="AF37" s="15">
        <v>0</v>
      </c>
      <c r="AG37" s="21">
        <f t="shared" si="12"/>
        <v>0</v>
      </c>
      <c r="AH37" s="21">
        <v>0</v>
      </c>
      <c r="AI37" s="15">
        <v>0</v>
      </c>
      <c r="AJ37" s="21">
        <f t="shared" si="13"/>
        <v>0</v>
      </c>
      <c r="AK37" s="21">
        <v>0</v>
      </c>
      <c r="AL37" s="15">
        <v>0</v>
      </c>
      <c r="AM37" s="21">
        <f t="shared" si="14"/>
        <v>0</v>
      </c>
      <c r="AN37" s="21">
        <v>0</v>
      </c>
      <c r="AO37" s="15">
        <v>0</v>
      </c>
    </row>
    <row r="38" spans="1:41" ht="19.5" customHeight="1">
      <c r="A38" s="8" t="s">
        <v>236</v>
      </c>
      <c r="B38" s="8" t="s">
        <v>86</v>
      </c>
      <c r="C38" s="8" t="s">
        <v>116</v>
      </c>
      <c r="D38" s="8" t="s">
        <v>237</v>
      </c>
      <c r="E38" s="21">
        <f t="shared" si="0"/>
        <v>8</v>
      </c>
      <c r="F38" s="21">
        <f t="shared" si="1"/>
        <v>8</v>
      </c>
      <c r="G38" s="21">
        <f t="shared" si="2"/>
        <v>8</v>
      </c>
      <c r="H38" s="21">
        <v>0</v>
      </c>
      <c r="I38" s="15">
        <v>8</v>
      </c>
      <c r="J38" s="21">
        <f t="shared" si="3"/>
        <v>0</v>
      </c>
      <c r="K38" s="21">
        <v>0</v>
      </c>
      <c r="L38" s="15">
        <v>0</v>
      </c>
      <c r="M38" s="21">
        <f t="shared" si="4"/>
        <v>0</v>
      </c>
      <c r="N38" s="21">
        <v>0</v>
      </c>
      <c r="O38" s="15">
        <v>0</v>
      </c>
      <c r="P38" s="16">
        <f t="shared" si="5"/>
        <v>0</v>
      </c>
      <c r="Q38" s="21">
        <f t="shared" si="6"/>
        <v>0</v>
      </c>
      <c r="R38" s="21">
        <v>0</v>
      </c>
      <c r="S38" s="15">
        <v>0</v>
      </c>
      <c r="T38" s="21">
        <f t="shared" si="7"/>
        <v>0</v>
      </c>
      <c r="U38" s="21">
        <v>0</v>
      </c>
      <c r="V38" s="21">
        <v>0</v>
      </c>
      <c r="W38" s="21">
        <f t="shared" si="8"/>
        <v>0</v>
      </c>
      <c r="X38" s="21">
        <v>0</v>
      </c>
      <c r="Y38" s="15">
        <v>0</v>
      </c>
      <c r="Z38" s="16">
        <f t="shared" si="9"/>
        <v>0</v>
      </c>
      <c r="AA38" s="21">
        <f t="shared" si="10"/>
        <v>0</v>
      </c>
      <c r="AB38" s="21">
        <v>0</v>
      </c>
      <c r="AC38" s="15">
        <v>0</v>
      </c>
      <c r="AD38" s="21">
        <f t="shared" si="11"/>
        <v>0</v>
      </c>
      <c r="AE38" s="21">
        <v>0</v>
      </c>
      <c r="AF38" s="15">
        <v>0</v>
      </c>
      <c r="AG38" s="21">
        <f t="shared" si="12"/>
        <v>0</v>
      </c>
      <c r="AH38" s="21">
        <v>0</v>
      </c>
      <c r="AI38" s="15">
        <v>0</v>
      </c>
      <c r="AJ38" s="21">
        <f t="shared" si="13"/>
        <v>0</v>
      </c>
      <c r="AK38" s="21">
        <v>0</v>
      </c>
      <c r="AL38" s="15">
        <v>0</v>
      </c>
      <c r="AM38" s="21">
        <f t="shared" si="14"/>
        <v>0</v>
      </c>
      <c r="AN38" s="21">
        <v>0</v>
      </c>
      <c r="AO38" s="15">
        <v>0</v>
      </c>
    </row>
    <row r="39" spans="1:41" ht="19.5" customHeight="1">
      <c r="A39" s="8" t="s">
        <v>236</v>
      </c>
      <c r="B39" s="8" t="s">
        <v>89</v>
      </c>
      <c r="C39" s="8" t="s">
        <v>116</v>
      </c>
      <c r="D39" s="8" t="s">
        <v>238</v>
      </c>
      <c r="E39" s="21">
        <f t="shared" si="0"/>
        <v>510</v>
      </c>
      <c r="F39" s="21">
        <f t="shared" si="1"/>
        <v>510</v>
      </c>
      <c r="G39" s="21">
        <f t="shared" si="2"/>
        <v>510</v>
      </c>
      <c r="H39" s="21">
        <v>0</v>
      </c>
      <c r="I39" s="15">
        <v>510</v>
      </c>
      <c r="J39" s="21">
        <f t="shared" si="3"/>
        <v>0</v>
      </c>
      <c r="K39" s="21">
        <v>0</v>
      </c>
      <c r="L39" s="15">
        <v>0</v>
      </c>
      <c r="M39" s="21">
        <f t="shared" si="4"/>
        <v>0</v>
      </c>
      <c r="N39" s="21">
        <v>0</v>
      </c>
      <c r="O39" s="15">
        <v>0</v>
      </c>
      <c r="P39" s="16">
        <f t="shared" si="5"/>
        <v>0</v>
      </c>
      <c r="Q39" s="21">
        <f t="shared" si="6"/>
        <v>0</v>
      </c>
      <c r="R39" s="21">
        <v>0</v>
      </c>
      <c r="S39" s="15">
        <v>0</v>
      </c>
      <c r="T39" s="21">
        <f t="shared" si="7"/>
        <v>0</v>
      </c>
      <c r="U39" s="21">
        <v>0</v>
      </c>
      <c r="V39" s="21">
        <v>0</v>
      </c>
      <c r="W39" s="21">
        <f t="shared" si="8"/>
        <v>0</v>
      </c>
      <c r="X39" s="21">
        <v>0</v>
      </c>
      <c r="Y39" s="15">
        <v>0</v>
      </c>
      <c r="Z39" s="16">
        <f t="shared" si="9"/>
        <v>0</v>
      </c>
      <c r="AA39" s="21">
        <f t="shared" si="10"/>
        <v>0</v>
      </c>
      <c r="AB39" s="21">
        <v>0</v>
      </c>
      <c r="AC39" s="15">
        <v>0</v>
      </c>
      <c r="AD39" s="21">
        <f t="shared" si="11"/>
        <v>0</v>
      </c>
      <c r="AE39" s="21">
        <v>0</v>
      </c>
      <c r="AF39" s="15">
        <v>0</v>
      </c>
      <c r="AG39" s="21">
        <f t="shared" si="12"/>
        <v>0</v>
      </c>
      <c r="AH39" s="21">
        <v>0</v>
      </c>
      <c r="AI39" s="15">
        <v>0</v>
      </c>
      <c r="AJ39" s="21">
        <f t="shared" si="13"/>
        <v>0</v>
      </c>
      <c r="AK39" s="21">
        <v>0</v>
      </c>
      <c r="AL39" s="15">
        <v>0</v>
      </c>
      <c r="AM39" s="21">
        <f t="shared" si="14"/>
        <v>0</v>
      </c>
      <c r="AN39" s="21">
        <v>0</v>
      </c>
      <c r="AO39" s="15">
        <v>0</v>
      </c>
    </row>
    <row r="40" spans="1:41" ht="19.5" customHeight="1">
      <c r="A40" s="8" t="s">
        <v>38</v>
      </c>
      <c r="B40" s="8" t="s">
        <v>38</v>
      </c>
      <c r="C40" s="8" t="s">
        <v>38</v>
      </c>
      <c r="D40" s="8" t="s">
        <v>223</v>
      </c>
      <c r="E40" s="21">
        <f t="shared" si="0"/>
        <v>0.01</v>
      </c>
      <c r="F40" s="21">
        <f t="shared" si="1"/>
        <v>0.01</v>
      </c>
      <c r="G40" s="21">
        <f t="shared" si="2"/>
        <v>0.01</v>
      </c>
      <c r="H40" s="21">
        <v>0.01</v>
      </c>
      <c r="I40" s="15">
        <v>0</v>
      </c>
      <c r="J40" s="21">
        <f t="shared" si="3"/>
        <v>0</v>
      </c>
      <c r="K40" s="21">
        <v>0</v>
      </c>
      <c r="L40" s="15">
        <v>0</v>
      </c>
      <c r="M40" s="21">
        <f t="shared" si="4"/>
        <v>0</v>
      </c>
      <c r="N40" s="21">
        <v>0</v>
      </c>
      <c r="O40" s="15">
        <v>0</v>
      </c>
      <c r="P40" s="16">
        <f t="shared" si="5"/>
        <v>0</v>
      </c>
      <c r="Q40" s="21">
        <f t="shared" si="6"/>
        <v>0</v>
      </c>
      <c r="R40" s="21">
        <v>0</v>
      </c>
      <c r="S40" s="15">
        <v>0</v>
      </c>
      <c r="T40" s="21">
        <f t="shared" si="7"/>
        <v>0</v>
      </c>
      <c r="U40" s="21">
        <v>0</v>
      </c>
      <c r="V40" s="21">
        <v>0</v>
      </c>
      <c r="W40" s="21">
        <f t="shared" si="8"/>
        <v>0</v>
      </c>
      <c r="X40" s="21">
        <v>0</v>
      </c>
      <c r="Y40" s="15">
        <v>0</v>
      </c>
      <c r="Z40" s="16">
        <f t="shared" si="9"/>
        <v>0</v>
      </c>
      <c r="AA40" s="21">
        <f t="shared" si="10"/>
        <v>0</v>
      </c>
      <c r="AB40" s="21">
        <v>0</v>
      </c>
      <c r="AC40" s="15">
        <v>0</v>
      </c>
      <c r="AD40" s="21">
        <f t="shared" si="11"/>
        <v>0</v>
      </c>
      <c r="AE40" s="21">
        <v>0</v>
      </c>
      <c r="AF40" s="15">
        <v>0</v>
      </c>
      <c r="AG40" s="21">
        <f t="shared" si="12"/>
        <v>0</v>
      </c>
      <c r="AH40" s="21">
        <v>0</v>
      </c>
      <c r="AI40" s="15">
        <v>0</v>
      </c>
      <c r="AJ40" s="21">
        <f t="shared" si="13"/>
        <v>0</v>
      </c>
      <c r="AK40" s="21">
        <v>0</v>
      </c>
      <c r="AL40" s="15">
        <v>0</v>
      </c>
      <c r="AM40" s="21">
        <f t="shared" si="14"/>
        <v>0</v>
      </c>
      <c r="AN40" s="21">
        <v>0</v>
      </c>
      <c r="AO40" s="15">
        <v>0</v>
      </c>
    </row>
    <row r="41" spans="1:41" ht="19.5" customHeight="1">
      <c r="A41" s="8" t="s">
        <v>224</v>
      </c>
      <c r="B41" s="8" t="s">
        <v>86</v>
      </c>
      <c r="C41" s="8" t="s">
        <v>116</v>
      </c>
      <c r="D41" s="8" t="s">
        <v>225</v>
      </c>
      <c r="E41" s="21">
        <f t="shared" si="0"/>
        <v>0.01</v>
      </c>
      <c r="F41" s="21">
        <f t="shared" si="1"/>
        <v>0.01</v>
      </c>
      <c r="G41" s="21">
        <f t="shared" si="2"/>
        <v>0.01</v>
      </c>
      <c r="H41" s="21">
        <v>0.01</v>
      </c>
      <c r="I41" s="15">
        <v>0</v>
      </c>
      <c r="J41" s="21">
        <f t="shared" si="3"/>
        <v>0</v>
      </c>
      <c r="K41" s="21">
        <v>0</v>
      </c>
      <c r="L41" s="15">
        <v>0</v>
      </c>
      <c r="M41" s="21">
        <f t="shared" si="4"/>
        <v>0</v>
      </c>
      <c r="N41" s="21">
        <v>0</v>
      </c>
      <c r="O41" s="15">
        <v>0</v>
      </c>
      <c r="P41" s="16">
        <f t="shared" si="5"/>
        <v>0</v>
      </c>
      <c r="Q41" s="21">
        <f t="shared" si="6"/>
        <v>0</v>
      </c>
      <c r="R41" s="21">
        <v>0</v>
      </c>
      <c r="S41" s="15">
        <v>0</v>
      </c>
      <c r="T41" s="21">
        <f t="shared" si="7"/>
        <v>0</v>
      </c>
      <c r="U41" s="21">
        <v>0</v>
      </c>
      <c r="V41" s="21">
        <v>0</v>
      </c>
      <c r="W41" s="21">
        <f t="shared" si="8"/>
        <v>0</v>
      </c>
      <c r="X41" s="21">
        <v>0</v>
      </c>
      <c r="Y41" s="15">
        <v>0</v>
      </c>
      <c r="Z41" s="16">
        <f t="shared" si="9"/>
        <v>0</v>
      </c>
      <c r="AA41" s="21">
        <f t="shared" si="10"/>
        <v>0</v>
      </c>
      <c r="AB41" s="21">
        <v>0</v>
      </c>
      <c r="AC41" s="15">
        <v>0</v>
      </c>
      <c r="AD41" s="21">
        <f t="shared" si="11"/>
        <v>0</v>
      </c>
      <c r="AE41" s="21">
        <v>0</v>
      </c>
      <c r="AF41" s="15">
        <v>0</v>
      </c>
      <c r="AG41" s="21">
        <f t="shared" si="12"/>
        <v>0</v>
      </c>
      <c r="AH41" s="21">
        <v>0</v>
      </c>
      <c r="AI41" s="15">
        <v>0</v>
      </c>
      <c r="AJ41" s="21">
        <f t="shared" si="13"/>
        <v>0</v>
      </c>
      <c r="AK41" s="21">
        <v>0</v>
      </c>
      <c r="AL41" s="15">
        <v>0</v>
      </c>
      <c r="AM41" s="21">
        <f t="shared" si="14"/>
        <v>0</v>
      </c>
      <c r="AN41" s="21">
        <v>0</v>
      </c>
      <c r="AO41" s="15">
        <v>0</v>
      </c>
    </row>
    <row r="42" spans="1:41" ht="19.5" customHeight="1">
      <c r="A42" s="8" t="s">
        <v>38</v>
      </c>
      <c r="B42" s="8" t="s">
        <v>38</v>
      </c>
      <c r="C42" s="8" t="s">
        <v>38</v>
      </c>
      <c r="D42" s="8" t="s">
        <v>119</v>
      </c>
      <c r="E42" s="21">
        <f t="shared" si="0"/>
        <v>234.51</v>
      </c>
      <c r="F42" s="21">
        <f t="shared" si="1"/>
        <v>234.51</v>
      </c>
      <c r="G42" s="21">
        <f t="shared" si="2"/>
        <v>234.51</v>
      </c>
      <c r="H42" s="21">
        <v>184.51</v>
      </c>
      <c r="I42" s="15">
        <v>50</v>
      </c>
      <c r="J42" s="21">
        <f t="shared" si="3"/>
        <v>0</v>
      </c>
      <c r="K42" s="21">
        <v>0</v>
      </c>
      <c r="L42" s="15">
        <v>0</v>
      </c>
      <c r="M42" s="21">
        <f t="shared" si="4"/>
        <v>0</v>
      </c>
      <c r="N42" s="21">
        <v>0</v>
      </c>
      <c r="O42" s="15">
        <v>0</v>
      </c>
      <c r="P42" s="16">
        <f t="shared" si="5"/>
        <v>0</v>
      </c>
      <c r="Q42" s="21">
        <f t="shared" si="6"/>
        <v>0</v>
      </c>
      <c r="R42" s="21">
        <v>0</v>
      </c>
      <c r="S42" s="15">
        <v>0</v>
      </c>
      <c r="T42" s="21">
        <f t="shared" si="7"/>
        <v>0</v>
      </c>
      <c r="U42" s="21">
        <v>0</v>
      </c>
      <c r="V42" s="21">
        <v>0</v>
      </c>
      <c r="W42" s="21">
        <f t="shared" si="8"/>
        <v>0</v>
      </c>
      <c r="X42" s="21">
        <v>0</v>
      </c>
      <c r="Y42" s="15">
        <v>0</v>
      </c>
      <c r="Z42" s="16">
        <f t="shared" si="9"/>
        <v>0</v>
      </c>
      <c r="AA42" s="21">
        <f t="shared" si="10"/>
        <v>0</v>
      </c>
      <c r="AB42" s="21">
        <v>0</v>
      </c>
      <c r="AC42" s="15">
        <v>0</v>
      </c>
      <c r="AD42" s="21">
        <f t="shared" si="11"/>
        <v>0</v>
      </c>
      <c r="AE42" s="21">
        <v>0</v>
      </c>
      <c r="AF42" s="15">
        <v>0</v>
      </c>
      <c r="AG42" s="21">
        <f t="shared" si="12"/>
        <v>0</v>
      </c>
      <c r="AH42" s="21">
        <v>0</v>
      </c>
      <c r="AI42" s="15">
        <v>0</v>
      </c>
      <c r="AJ42" s="21">
        <f t="shared" si="13"/>
        <v>0</v>
      </c>
      <c r="AK42" s="21">
        <v>0</v>
      </c>
      <c r="AL42" s="15">
        <v>0</v>
      </c>
      <c r="AM42" s="21">
        <f t="shared" si="14"/>
        <v>0</v>
      </c>
      <c r="AN42" s="21">
        <v>0</v>
      </c>
      <c r="AO42" s="15">
        <v>0</v>
      </c>
    </row>
    <row r="43" spans="1:41" ht="19.5" customHeight="1">
      <c r="A43" s="8" t="s">
        <v>38</v>
      </c>
      <c r="B43" s="8" t="s">
        <v>38</v>
      </c>
      <c r="C43" s="8" t="s">
        <v>38</v>
      </c>
      <c r="D43" s="8" t="s">
        <v>120</v>
      </c>
      <c r="E43" s="21">
        <f t="shared" si="0"/>
        <v>234.51</v>
      </c>
      <c r="F43" s="21">
        <f t="shared" si="1"/>
        <v>234.51</v>
      </c>
      <c r="G43" s="21">
        <f t="shared" si="2"/>
        <v>234.51</v>
      </c>
      <c r="H43" s="21">
        <v>184.51</v>
      </c>
      <c r="I43" s="15">
        <v>50</v>
      </c>
      <c r="J43" s="21">
        <f t="shared" si="3"/>
        <v>0</v>
      </c>
      <c r="K43" s="21">
        <v>0</v>
      </c>
      <c r="L43" s="15">
        <v>0</v>
      </c>
      <c r="M43" s="21">
        <f t="shared" si="4"/>
        <v>0</v>
      </c>
      <c r="N43" s="21">
        <v>0</v>
      </c>
      <c r="O43" s="15">
        <v>0</v>
      </c>
      <c r="P43" s="16">
        <f t="shared" si="5"/>
        <v>0</v>
      </c>
      <c r="Q43" s="21">
        <f t="shared" si="6"/>
        <v>0</v>
      </c>
      <c r="R43" s="21">
        <v>0</v>
      </c>
      <c r="S43" s="15">
        <v>0</v>
      </c>
      <c r="T43" s="21">
        <f t="shared" si="7"/>
        <v>0</v>
      </c>
      <c r="U43" s="21">
        <v>0</v>
      </c>
      <c r="V43" s="21">
        <v>0</v>
      </c>
      <c r="W43" s="21">
        <f t="shared" si="8"/>
        <v>0</v>
      </c>
      <c r="X43" s="21">
        <v>0</v>
      </c>
      <c r="Y43" s="15">
        <v>0</v>
      </c>
      <c r="Z43" s="16">
        <f t="shared" si="9"/>
        <v>0</v>
      </c>
      <c r="AA43" s="21">
        <f t="shared" si="10"/>
        <v>0</v>
      </c>
      <c r="AB43" s="21">
        <v>0</v>
      </c>
      <c r="AC43" s="15">
        <v>0</v>
      </c>
      <c r="AD43" s="21">
        <f t="shared" si="11"/>
        <v>0</v>
      </c>
      <c r="AE43" s="21">
        <v>0</v>
      </c>
      <c r="AF43" s="15">
        <v>0</v>
      </c>
      <c r="AG43" s="21">
        <f t="shared" si="12"/>
        <v>0</v>
      </c>
      <c r="AH43" s="21">
        <v>0</v>
      </c>
      <c r="AI43" s="15">
        <v>0</v>
      </c>
      <c r="AJ43" s="21">
        <f t="shared" si="13"/>
        <v>0</v>
      </c>
      <c r="AK43" s="21">
        <v>0</v>
      </c>
      <c r="AL43" s="15">
        <v>0</v>
      </c>
      <c r="AM43" s="21">
        <f t="shared" si="14"/>
        <v>0</v>
      </c>
      <c r="AN43" s="21">
        <v>0</v>
      </c>
      <c r="AO43" s="15">
        <v>0</v>
      </c>
    </row>
    <row r="44" spans="1:41" ht="19.5" customHeight="1">
      <c r="A44" s="8" t="s">
        <v>38</v>
      </c>
      <c r="B44" s="8" t="s">
        <v>38</v>
      </c>
      <c r="C44" s="8" t="s">
        <v>38</v>
      </c>
      <c r="D44" s="8" t="s">
        <v>231</v>
      </c>
      <c r="E44" s="21">
        <f t="shared" si="0"/>
        <v>224.28</v>
      </c>
      <c r="F44" s="21">
        <f t="shared" si="1"/>
        <v>224.28</v>
      </c>
      <c r="G44" s="21">
        <f t="shared" si="2"/>
        <v>224.28</v>
      </c>
      <c r="H44" s="21">
        <v>182.28</v>
      </c>
      <c r="I44" s="15">
        <v>42</v>
      </c>
      <c r="J44" s="21">
        <f t="shared" si="3"/>
        <v>0</v>
      </c>
      <c r="K44" s="21">
        <v>0</v>
      </c>
      <c r="L44" s="15">
        <v>0</v>
      </c>
      <c r="M44" s="21">
        <f t="shared" si="4"/>
        <v>0</v>
      </c>
      <c r="N44" s="21">
        <v>0</v>
      </c>
      <c r="O44" s="15">
        <v>0</v>
      </c>
      <c r="P44" s="16">
        <f t="shared" si="5"/>
        <v>0</v>
      </c>
      <c r="Q44" s="21">
        <f t="shared" si="6"/>
        <v>0</v>
      </c>
      <c r="R44" s="21">
        <v>0</v>
      </c>
      <c r="S44" s="15">
        <v>0</v>
      </c>
      <c r="T44" s="21">
        <f t="shared" si="7"/>
        <v>0</v>
      </c>
      <c r="U44" s="21">
        <v>0</v>
      </c>
      <c r="V44" s="21">
        <v>0</v>
      </c>
      <c r="W44" s="21">
        <f t="shared" si="8"/>
        <v>0</v>
      </c>
      <c r="X44" s="21">
        <v>0</v>
      </c>
      <c r="Y44" s="15">
        <v>0</v>
      </c>
      <c r="Z44" s="16">
        <f t="shared" si="9"/>
        <v>0</v>
      </c>
      <c r="AA44" s="21">
        <f t="shared" si="10"/>
        <v>0</v>
      </c>
      <c r="AB44" s="21">
        <v>0</v>
      </c>
      <c r="AC44" s="15">
        <v>0</v>
      </c>
      <c r="AD44" s="21">
        <f t="shared" si="11"/>
        <v>0</v>
      </c>
      <c r="AE44" s="21">
        <v>0</v>
      </c>
      <c r="AF44" s="15">
        <v>0</v>
      </c>
      <c r="AG44" s="21">
        <f t="shared" si="12"/>
        <v>0</v>
      </c>
      <c r="AH44" s="21">
        <v>0</v>
      </c>
      <c r="AI44" s="15">
        <v>0</v>
      </c>
      <c r="AJ44" s="21">
        <f t="shared" si="13"/>
        <v>0</v>
      </c>
      <c r="AK44" s="21">
        <v>0</v>
      </c>
      <c r="AL44" s="15">
        <v>0</v>
      </c>
      <c r="AM44" s="21">
        <f t="shared" si="14"/>
        <v>0</v>
      </c>
      <c r="AN44" s="21">
        <v>0</v>
      </c>
      <c r="AO44" s="15">
        <v>0</v>
      </c>
    </row>
    <row r="45" spans="1:41" ht="19.5" customHeight="1">
      <c r="A45" s="8" t="s">
        <v>232</v>
      </c>
      <c r="B45" s="8" t="s">
        <v>86</v>
      </c>
      <c r="C45" s="8" t="s">
        <v>122</v>
      </c>
      <c r="D45" s="8" t="s">
        <v>233</v>
      </c>
      <c r="E45" s="21">
        <f t="shared" si="0"/>
        <v>167.02</v>
      </c>
      <c r="F45" s="21">
        <f t="shared" si="1"/>
        <v>167.02</v>
      </c>
      <c r="G45" s="21">
        <f t="shared" si="2"/>
        <v>167.02</v>
      </c>
      <c r="H45" s="21">
        <v>167.02</v>
      </c>
      <c r="I45" s="15">
        <v>0</v>
      </c>
      <c r="J45" s="21">
        <f t="shared" si="3"/>
        <v>0</v>
      </c>
      <c r="K45" s="21">
        <v>0</v>
      </c>
      <c r="L45" s="15">
        <v>0</v>
      </c>
      <c r="M45" s="21">
        <f t="shared" si="4"/>
        <v>0</v>
      </c>
      <c r="N45" s="21">
        <v>0</v>
      </c>
      <c r="O45" s="15">
        <v>0</v>
      </c>
      <c r="P45" s="16">
        <f t="shared" si="5"/>
        <v>0</v>
      </c>
      <c r="Q45" s="21">
        <f t="shared" si="6"/>
        <v>0</v>
      </c>
      <c r="R45" s="21">
        <v>0</v>
      </c>
      <c r="S45" s="15">
        <v>0</v>
      </c>
      <c r="T45" s="21">
        <f t="shared" si="7"/>
        <v>0</v>
      </c>
      <c r="U45" s="21">
        <v>0</v>
      </c>
      <c r="V45" s="21">
        <v>0</v>
      </c>
      <c r="W45" s="21">
        <f t="shared" si="8"/>
        <v>0</v>
      </c>
      <c r="X45" s="21">
        <v>0</v>
      </c>
      <c r="Y45" s="15">
        <v>0</v>
      </c>
      <c r="Z45" s="16">
        <f t="shared" si="9"/>
        <v>0</v>
      </c>
      <c r="AA45" s="21">
        <f t="shared" si="10"/>
        <v>0</v>
      </c>
      <c r="AB45" s="21">
        <v>0</v>
      </c>
      <c r="AC45" s="15">
        <v>0</v>
      </c>
      <c r="AD45" s="21">
        <f t="shared" si="11"/>
        <v>0</v>
      </c>
      <c r="AE45" s="21">
        <v>0</v>
      </c>
      <c r="AF45" s="15">
        <v>0</v>
      </c>
      <c r="AG45" s="21">
        <f t="shared" si="12"/>
        <v>0</v>
      </c>
      <c r="AH45" s="21">
        <v>0</v>
      </c>
      <c r="AI45" s="15">
        <v>0</v>
      </c>
      <c r="AJ45" s="21">
        <f t="shared" si="13"/>
        <v>0</v>
      </c>
      <c r="AK45" s="21">
        <v>0</v>
      </c>
      <c r="AL45" s="15">
        <v>0</v>
      </c>
      <c r="AM45" s="21">
        <f t="shared" si="14"/>
        <v>0</v>
      </c>
      <c r="AN45" s="21">
        <v>0</v>
      </c>
      <c r="AO45" s="15">
        <v>0</v>
      </c>
    </row>
    <row r="46" spans="1:41" ht="19.5" customHeight="1">
      <c r="A46" s="8" t="s">
        <v>232</v>
      </c>
      <c r="B46" s="8" t="s">
        <v>89</v>
      </c>
      <c r="C46" s="8" t="s">
        <v>122</v>
      </c>
      <c r="D46" s="8" t="s">
        <v>234</v>
      </c>
      <c r="E46" s="21">
        <f t="shared" si="0"/>
        <v>57.26</v>
      </c>
      <c r="F46" s="21">
        <f t="shared" si="1"/>
        <v>57.26</v>
      </c>
      <c r="G46" s="21">
        <f t="shared" si="2"/>
        <v>57.26</v>
      </c>
      <c r="H46" s="21">
        <v>15.26</v>
      </c>
      <c r="I46" s="15">
        <v>42</v>
      </c>
      <c r="J46" s="21">
        <f t="shared" si="3"/>
        <v>0</v>
      </c>
      <c r="K46" s="21">
        <v>0</v>
      </c>
      <c r="L46" s="15">
        <v>0</v>
      </c>
      <c r="M46" s="21">
        <f t="shared" si="4"/>
        <v>0</v>
      </c>
      <c r="N46" s="21">
        <v>0</v>
      </c>
      <c r="O46" s="15">
        <v>0</v>
      </c>
      <c r="P46" s="16">
        <f t="shared" si="5"/>
        <v>0</v>
      </c>
      <c r="Q46" s="21">
        <f t="shared" si="6"/>
        <v>0</v>
      </c>
      <c r="R46" s="21">
        <v>0</v>
      </c>
      <c r="S46" s="15">
        <v>0</v>
      </c>
      <c r="T46" s="21">
        <f t="shared" si="7"/>
        <v>0</v>
      </c>
      <c r="U46" s="21">
        <v>0</v>
      </c>
      <c r="V46" s="21">
        <v>0</v>
      </c>
      <c r="W46" s="21">
        <f t="shared" si="8"/>
        <v>0</v>
      </c>
      <c r="X46" s="21">
        <v>0</v>
      </c>
      <c r="Y46" s="15">
        <v>0</v>
      </c>
      <c r="Z46" s="16">
        <f t="shared" si="9"/>
        <v>0</v>
      </c>
      <c r="AA46" s="21">
        <f t="shared" si="10"/>
        <v>0</v>
      </c>
      <c r="AB46" s="21">
        <v>0</v>
      </c>
      <c r="AC46" s="15">
        <v>0</v>
      </c>
      <c r="AD46" s="21">
        <f t="shared" si="11"/>
        <v>0</v>
      </c>
      <c r="AE46" s="21">
        <v>0</v>
      </c>
      <c r="AF46" s="15">
        <v>0</v>
      </c>
      <c r="AG46" s="21">
        <f t="shared" si="12"/>
        <v>0</v>
      </c>
      <c r="AH46" s="21">
        <v>0</v>
      </c>
      <c r="AI46" s="15">
        <v>0</v>
      </c>
      <c r="AJ46" s="21">
        <f t="shared" si="13"/>
        <v>0</v>
      </c>
      <c r="AK46" s="21">
        <v>0</v>
      </c>
      <c r="AL46" s="15">
        <v>0</v>
      </c>
      <c r="AM46" s="21">
        <f t="shared" si="14"/>
        <v>0</v>
      </c>
      <c r="AN46" s="21">
        <v>0</v>
      </c>
      <c r="AO46" s="15">
        <v>0</v>
      </c>
    </row>
    <row r="47" spans="1:41" ht="19.5" customHeight="1">
      <c r="A47" s="8" t="s">
        <v>38</v>
      </c>
      <c r="B47" s="8" t="s">
        <v>38</v>
      </c>
      <c r="C47" s="8" t="s">
        <v>38</v>
      </c>
      <c r="D47" s="8" t="s">
        <v>235</v>
      </c>
      <c r="E47" s="21">
        <f t="shared" si="0"/>
        <v>8</v>
      </c>
      <c r="F47" s="21">
        <f t="shared" si="1"/>
        <v>8</v>
      </c>
      <c r="G47" s="21">
        <f t="shared" si="2"/>
        <v>8</v>
      </c>
      <c r="H47" s="21">
        <v>0</v>
      </c>
      <c r="I47" s="15">
        <v>8</v>
      </c>
      <c r="J47" s="21">
        <f t="shared" si="3"/>
        <v>0</v>
      </c>
      <c r="K47" s="21">
        <v>0</v>
      </c>
      <c r="L47" s="15">
        <v>0</v>
      </c>
      <c r="M47" s="21">
        <f t="shared" si="4"/>
        <v>0</v>
      </c>
      <c r="N47" s="21">
        <v>0</v>
      </c>
      <c r="O47" s="15">
        <v>0</v>
      </c>
      <c r="P47" s="16">
        <f t="shared" si="5"/>
        <v>0</v>
      </c>
      <c r="Q47" s="21">
        <f t="shared" si="6"/>
        <v>0</v>
      </c>
      <c r="R47" s="21">
        <v>0</v>
      </c>
      <c r="S47" s="15">
        <v>0</v>
      </c>
      <c r="T47" s="21">
        <f t="shared" si="7"/>
        <v>0</v>
      </c>
      <c r="U47" s="21">
        <v>0</v>
      </c>
      <c r="V47" s="21">
        <v>0</v>
      </c>
      <c r="W47" s="21">
        <f t="shared" si="8"/>
        <v>0</v>
      </c>
      <c r="X47" s="21">
        <v>0</v>
      </c>
      <c r="Y47" s="15">
        <v>0</v>
      </c>
      <c r="Z47" s="16">
        <f t="shared" si="9"/>
        <v>0</v>
      </c>
      <c r="AA47" s="21">
        <f t="shared" si="10"/>
        <v>0</v>
      </c>
      <c r="AB47" s="21">
        <v>0</v>
      </c>
      <c r="AC47" s="15">
        <v>0</v>
      </c>
      <c r="AD47" s="21">
        <f t="shared" si="11"/>
        <v>0</v>
      </c>
      <c r="AE47" s="21">
        <v>0</v>
      </c>
      <c r="AF47" s="15">
        <v>0</v>
      </c>
      <c r="AG47" s="21">
        <f t="shared" si="12"/>
        <v>0</v>
      </c>
      <c r="AH47" s="21">
        <v>0</v>
      </c>
      <c r="AI47" s="15">
        <v>0</v>
      </c>
      <c r="AJ47" s="21">
        <f t="shared" si="13"/>
        <v>0</v>
      </c>
      <c r="AK47" s="21">
        <v>0</v>
      </c>
      <c r="AL47" s="15">
        <v>0</v>
      </c>
      <c r="AM47" s="21">
        <f t="shared" si="14"/>
        <v>0</v>
      </c>
      <c r="AN47" s="21">
        <v>0</v>
      </c>
      <c r="AO47" s="15">
        <v>0</v>
      </c>
    </row>
    <row r="48" spans="1:41" ht="19.5" customHeight="1">
      <c r="A48" s="8" t="s">
        <v>236</v>
      </c>
      <c r="B48" s="8" t="s">
        <v>86</v>
      </c>
      <c r="C48" s="8" t="s">
        <v>122</v>
      </c>
      <c r="D48" s="8" t="s">
        <v>237</v>
      </c>
      <c r="E48" s="21">
        <f t="shared" si="0"/>
        <v>8</v>
      </c>
      <c r="F48" s="21">
        <f t="shared" si="1"/>
        <v>8</v>
      </c>
      <c r="G48" s="21">
        <f t="shared" si="2"/>
        <v>8</v>
      </c>
      <c r="H48" s="21">
        <v>0</v>
      </c>
      <c r="I48" s="15">
        <v>8</v>
      </c>
      <c r="J48" s="21">
        <f t="shared" si="3"/>
        <v>0</v>
      </c>
      <c r="K48" s="21">
        <v>0</v>
      </c>
      <c r="L48" s="15">
        <v>0</v>
      </c>
      <c r="M48" s="21">
        <f t="shared" si="4"/>
        <v>0</v>
      </c>
      <c r="N48" s="21">
        <v>0</v>
      </c>
      <c r="O48" s="15">
        <v>0</v>
      </c>
      <c r="P48" s="16">
        <f t="shared" si="5"/>
        <v>0</v>
      </c>
      <c r="Q48" s="21">
        <f t="shared" si="6"/>
        <v>0</v>
      </c>
      <c r="R48" s="21">
        <v>0</v>
      </c>
      <c r="S48" s="15">
        <v>0</v>
      </c>
      <c r="T48" s="21">
        <f t="shared" si="7"/>
        <v>0</v>
      </c>
      <c r="U48" s="21">
        <v>0</v>
      </c>
      <c r="V48" s="21">
        <v>0</v>
      </c>
      <c r="W48" s="21">
        <f t="shared" si="8"/>
        <v>0</v>
      </c>
      <c r="X48" s="21">
        <v>0</v>
      </c>
      <c r="Y48" s="15">
        <v>0</v>
      </c>
      <c r="Z48" s="16">
        <f t="shared" si="9"/>
        <v>0</v>
      </c>
      <c r="AA48" s="21">
        <f t="shared" si="10"/>
        <v>0</v>
      </c>
      <c r="AB48" s="21">
        <v>0</v>
      </c>
      <c r="AC48" s="15">
        <v>0</v>
      </c>
      <c r="AD48" s="21">
        <f t="shared" si="11"/>
        <v>0</v>
      </c>
      <c r="AE48" s="21">
        <v>0</v>
      </c>
      <c r="AF48" s="15">
        <v>0</v>
      </c>
      <c r="AG48" s="21">
        <f t="shared" si="12"/>
        <v>0</v>
      </c>
      <c r="AH48" s="21">
        <v>0</v>
      </c>
      <c r="AI48" s="15">
        <v>0</v>
      </c>
      <c r="AJ48" s="21">
        <f t="shared" si="13"/>
        <v>0</v>
      </c>
      <c r="AK48" s="21">
        <v>0</v>
      </c>
      <c r="AL48" s="15">
        <v>0</v>
      </c>
      <c r="AM48" s="21">
        <f t="shared" si="14"/>
        <v>0</v>
      </c>
      <c r="AN48" s="21">
        <v>0</v>
      </c>
      <c r="AO48" s="15">
        <v>0</v>
      </c>
    </row>
    <row r="49" spans="1:41" ht="19.5" customHeight="1">
      <c r="A49" s="8" t="s">
        <v>38</v>
      </c>
      <c r="B49" s="8" t="s">
        <v>38</v>
      </c>
      <c r="C49" s="8" t="s">
        <v>38</v>
      </c>
      <c r="D49" s="8" t="s">
        <v>223</v>
      </c>
      <c r="E49" s="21">
        <f t="shared" si="0"/>
        <v>2.23</v>
      </c>
      <c r="F49" s="21">
        <f t="shared" si="1"/>
        <v>2.23</v>
      </c>
      <c r="G49" s="21">
        <f t="shared" si="2"/>
        <v>2.23</v>
      </c>
      <c r="H49" s="21">
        <v>2.23</v>
      </c>
      <c r="I49" s="15">
        <v>0</v>
      </c>
      <c r="J49" s="21">
        <f t="shared" si="3"/>
        <v>0</v>
      </c>
      <c r="K49" s="21">
        <v>0</v>
      </c>
      <c r="L49" s="15">
        <v>0</v>
      </c>
      <c r="M49" s="21">
        <f t="shared" si="4"/>
        <v>0</v>
      </c>
      <c r="N49" s="21">
        <v>0</v>
      </c>
      <c r="O49" s="15">
        <v>0</v>
      </c>
      <c r="P49" s="16">
        <f t="shared" si="5"/>
        <v>0</v>
      </c>
      <c r="Q49" s="21">
        <f t="shared" si="6"/>
        <v>0</v>
      </c>
      <c r="R49" s="21">
        <v>0</v>
      </c>
      <c r="S49" s="15">
        <v>0</v>
      </c>
      <c r="T49" s="21">
        <f t="shared" si="7"/>
        <v>0</v>
      </c>
      <c r="U49" s="21">
        <v>0</v>
      </c>
      <c r="V49" s="21">
        <v>0</v>
      </c>
      <c r="W49" s="21">
        <f t="shared" si="8"/>
        <v>0</v>
      </c>
      <c r="X49" s="21">
        <v>0</v>
      </c>
      <c r="Y49" s="15">
        <v>0</v>
      </c>
      <c r="Z49" s="16">
        <f t="shared" si="9"/>
        <v>0</v>
      </c>
      <c r="AA49" s="21">
        <f t="shared" si="10"/>
        <v>0</v>
      </c>
      <c r="AB49" s="21">
        <v>0</v>
      </c>
      <c r="AC49" s="15">
        <v>0</v>
      </c>
      <c r="AD49" s="21">
        <f t="shared" si="11"/>
        <v>0</v>
      </c>
      <c r="AE49" s="21">
        <v>0</v>
      </c>
      <c r="AF49" s="15">
        <v>0</v>
      </c>
      <c r="AG49" s="21">
        <f t="shared" si="12"/>
        <v>0</v>
      </c>
      <c r="AH49" s="21">
        <v>0</v>
      </c>
      <c r="AI49" s="15">
        <v>0</v>
      </c>
      <c r="AJ49" s="21">
        <f t="shared" si="13"/>
        <v>0</v>
      </c>
      <c r="AK49" s="21">
        <v>0</v>
      </c>
      <c r="AL49" s="15">
        <v>0</v>
      </c>
      <c r="AM49" s="21">
        <f t="shared" si="14"/>
        <v>0</v>
      </c>
      <c r="AN49" s="21">
        <v>0</v>
      </c>
      <c r="AO49" s="15">
        <v>0</v>
      </c>
    </row>
    <row r="50" spans="1:41" ht="19.5" customHeight="1">
      <c r="A50" s="8" t="s">
        <v>224</v>
      </c>
      <c r="B50" s="8" t="s">
        <v>86</v>
      </c>
      <c r="C50" s="8" t="s">
        <v>122</v>
      </c>
      <c r="D50" s="8" t="s">
        <v>225</v>
      </c>
      <c r="E50" s="21">
        <f t="shared" si="0"/>
        <v>0.03</v>
      </c>
      <c r="F50" s="21">
        <f t="shared" si="1"/>
        <v>0.03</v>
      </c>
      <c r="G50" s="21">
        <f t="shared" si="2"/>
        <v>0.03</v>
      </c>
      <c r="H50" s="21">
        <v>0.03</v>
      </c>
      <c r="I50" s="15">
        <v>0</v>
      </c>
      <c r="J50" s="21">
        <f t="shared" si="3"/>
        <v>0</v>
      </c>
      <c r="K50" s="21">
        <v>0</v>
      </c>
      <c r="L50" s="15">
        <v>0</v>
      </c>
      <c r="M50" s="21">
        <f t="shared" si="4"/>
        <v>0</v>
      </c>
      <c r="N50" s="21">
        <v>0</v>
      </c>
      <c r="O50" s="15">
        <v>0</v>
      </c>
      <c r="P50" s="16">
        <f t="shared" si="5"/>
        <v>0</v>
      </c>
      <c r="Q50" s="21">
        <f t="shared" si="6"/>
        <v>0</v>
      </c>
      <c r="R50" s="21">
        <v>0</v>
      </c>
      <c r="S50" s="15">
        <v>0</v>
      </c>
      <c r="T50" s="21">
        <f t="shared" si="7"/>
        <v>0</v>
      </c>
      <c r="U50" s="21">
        <v>0</v>
      </c>
      <c r="V50" s="21">
        <v>0</v>
      </c>
      <c r="W50" s="21">
        <f t="shared" si="8"/>
        <v>0</v>
      </c>
      <c r="X50" s="21">
        <v>0</v>
      </c>
      <c r="Y50" s="15">
        <v>0</v>
      </c>
      <c r="Z50" s="16">
        <f t="shared" si="9"/>
        <v>0</v>
      </c>
      <c r="AA50" s="21">
        <f t="shared" si="10"/>
        <v>0</v>
      </c>
      <c r="AB50" s="21">
        <v>0</v>
      </c>
      <c r="AC50" s="15">
        <v>0</v>
      </c>
      <c r="AD50" s="21">
        <f t="shared" si="11"/>
        <v>0</v>
      </c>
      <c r="AE50" s="21">
        <v>0</v>
      </c>
      <c r="AF50" s="15">
        <v>0</v>
      </c>
      <c r="AG50" s="21">
        <f t="shared" si="12"/>
        <v>0</v>
      </c>
      <c r="AH50" s="21">
        <v>0</v>
      </c>
      <c r="AI50" s="15">
        <v>0</v>
      </c>
      <c r="AJ50" s="21">
        <f t="shared" si="13"/>
        <v>0</v>
      </c>
      <c r="AK50" s="21">
        <v>0</v>
      </c>
      <c r="AL50" s="15">
        <v>0</v>
      </c>
      <c r="AM50" s="21">
        <f t="shared" si="14"/>
        <v>0</v>
      </c>
      <c r="AN50" s="21">
        <v>0</v>
      </c>
      <c r="AO50" s="15">
        <v>0</v>
      </c>
    </row>
    <row r="51" spans="1:41" ht="19.5" customHeight="1">
      <c r="A51" s="8" t="s">
        <v>224</v>
      </c>
      <c r="B51" s="8" t="s">
        <v>91</v>
      </c>
      <c r="C51" s="8" t="s">
        <v>122</v>
      </c>
      <c r="D51" s="8" t="s">
        <v>227</v>
      </c>
      <c r="E51" s="21">
        <f t="shared" si="0"/>
        <v>2.2</v>
      </c>
      <c r="F51" s="21">
        <f t="shared" si="1"/>
        <v>2.2</v>
      </c>
      <c r="G51" s="21">
        <f t="shared" si="2"/>
        <v>2.2</v>
      </c>
      <c r="H51" s="21">
        <v>2.2</v>
      </c>
      <c r="I51" s="15">
        <v>0</v>
      </c>
      <c r="J51" s="21">
        <f t="shared" si="3"/>
        <v>0</v>
      </c>
      <c r="K51" s="21">
        <v>0</v>
      </c>
      <c r="L51" s="15">
        <v>0</v>
      </c>
      <c r="M51" s="21">
        <f t="shared" si="4"/>
        <v>0</v>
      </c>
      <c r="N51" s="21">
        <v>0</v>
      </c>
      <c r="O51" s="15">
        <v>0</v>
      </c>
      <c r="P51" s="16">
        <f t="shared" si="5"/>
        <v>0</v>
      </c>
      <c r="Q51" s="21">
        <f t="shared" si="6"/>
        <v>0</v>
      </c>
      <c r="R51" s="21">
        <v>0</v>
      </c>
      <c r="S51" s="15">
        <v>0</v>
      </c>
      <c r="T51" s="21">
        <f t="shared" si="7"/>
        <v>0</v>
      </c>
      <c r="U51" s="21">
        <v>0</v>
      </c>
      <c r="V51" s="21">
        <v>0</v>
      </c>
      <c r="W51" s="21">
        <f t="shared" si="8"/>
        <v>0</v>
      </c>
      <c r="X51" s="21">
        <v>0</v>
      </c>
      <c r="Y51" s="15">
        <v>0</v>
      </c>
      <c r="Z51" s="16">
        <f t="shared" si="9"/>
        <v>0</v>
      </c>
      <c r="AA51" s="21">
        <f t="shared" si="10"/>
        <v>0</v>
      </c>
      <c r="AB51" s="21">
        <v>0</v>
      </c>
      <c r="AC51" s="15">
        <v>0</v>
      </c>
      <c r="AD51" s="21">
        <f t="shared" si="11"/>
        <v>0</v>
      </c>
      <c r="AE51" s="21">
        <v>0</v>
      </c>
      <c r="AF51" s="15">
        <v>0</v>
      </c>
      <c r="AG51" s="21">
        <f t="shared" si="12"/>
        <v>0</v>
      </c>
      <c r="AH51" s="21">
        <v>0</v>
      </c>
      <c r="AI51" s="15">
        <v>0</v>
      </c>
      <c r="AJ51" s="21">
        <f t="shared" si="13"/>
        <v>0</v>
      </c>
      <c r="AK51" s="21">
        <v>0</v>
      </c>
      <c r="AL51" s="15">
        <v>0</v>
      </c>
      <c r="AM51" s="21">
        <f t="shared" si="14"/>
        <v>0</v>
      </c>
      <c r="AN51" s="21">
        <v>0</v>
      </c>
      <c r="AO51" s="15">
        <v>0</v>
      </c>
    </row>
    <row r="52" spans="1:41" ht="19.5" customHeight="1">
      <c r="A52" s="8" t="s">
        <v>38</v>
      </c>
      <c r="B52" s="8" t="s">
        <v>38</v>
      </c>
      <c r="C52" s="8" t="s">
        <v>38</v>
      </c>
      <c r="D52" s="8" t="s">
        <v>125</v>
      </c>
      <c r="E52" s="21">
        <f t="shared" si="0"/>
        <v>13055.68</v>
      </c>
      <c r="F52" s="21">
        <f t="shared" si="1"/>
        <v>12302.36</v>
      </c>
      <c r="G52" s="21">
        <f t="shared" si="2"/>
        <v>12302.36</v>
      </c>
      <c r="H52" s="21">
        <v>8670.66</v>
      </c>
      <c r="I52" s="15">
        <v>3631.7</v>
      </c>
      <c r="J52" s="21">
        <f t="shared" si="3"/>
        <v>0</v>
      </c>
      <c r="K52" s="21">
        <v>0</v>
      </c>
      <c r="L52" s="15">
        <v>0</v>
      </c>
      <c r="M52" s="21">
        <f t="shared" si="4"/>
        <v>0</v>
      </c>
      <c r="N52" s="21">
        <v>0</v>
      </c>
      <c r="O52" s="15">
        <v>0</v>
      </c>
      <c r="P52" s="16">
        <f t="shared" si="5"/>
        <v>0</v>
      </c>
      <c r="Q52" s="21">
        <f t="shared" si="6"/>
        <v>0</v>
      </c>
      <c r="R52" s="21">
        <v>0</v>
      </c>
      <c r="S52" s="15">
        <v>0</v>
      </c>
      <c r="T52" s="21">
        <f t="shared" si="7"/>
        <v>0</v>
      </c>
      <c r="U52" s="21">
        <v>0</v>
      </c>
      <c r="V52" s="21">
        <v>0</v>
      </c>
      <c r="W52" s="21">
        <f t="shared" si="8"/>
        <v>0</v>
      </c>
      <c r="X52" s="21">
        <v>0</v>
      </c>
      <c r="Y52" s="15">
        <v>0</v>
      </c>
      <c r="Z52" s="16">
        <f t="shared" si="9"/>
        <v>753.32</v>
      </c>
      <c r="AA52" s="21">
        <f t="shared" si="10"/>
        <v>753.32</v>
      </c>
      <c r="AB52" s="21">
        <v>0</v>
      </c>
      <c r="AC52" s="15">
        <v>753.32</v>
      </c>
      <c r="AD52" s="21">
        <f t="shared" si="11"/>
        <v>0</v>
      </c>
      <c r="AE52" s="21">
        <v>0</v>
      </c>
      <c r="AF52" s="15">
        <v>0</v>
      </c>
      <c r="AG52" s="21">
        <f t="shared" si="12"/>
        <v>0</v>
      </c>
      <c r="AH52" s="21">
        <v>0</v>
      </c>
      <c r="AI52" s="15">
        <v>0</v>
      </c>
      <c r="AJ52" s="21">
        <f t="shared" si="13"/>
        <v>0</v>
      </c>
      <c r="AK52" s="21">
        <v>0</v>
      </c>
      <c r="AL52" s="15">
        <v>0</v>
      </c>
      <c r="AM52" s="21">
        <f t="shared" si="14"/>
        <v>0</v>
      </c>
      <c r="AN52" s="21">
        <v>0</v>
      </c>
      <c r="AO52" s="15">
        <v>0</v>
      </c>
    </row>
    <row r="53" spans="1:41" ht="19.5" customHeight="1">
      <c r="A53" s="8" t="s">
        <v>38</v>
      </c>
      <c r="B53" s="8" t="s">
        <v>38</v>
      </c>
      <c r="C53" s="8" t="s">
        <v>38</v>
      </c>
      <c r="D53" s="8" t="s">
        <v>126</v>
      </c>
      <c r="E53" s="21">
        <f t="shared" si="0"/>
        <v>13055.68</v>
      </c>
      <c r="F53" s="21">
        <f t="shared" si="1"/>
        <v>12302.36</v>
      </c>
      <c r="G53" s="21">
        <f t="shared" si="2"/>
        <v>12302.36</v>
      </c>
      <c r="H53" s="21">
        <v>8670.66</v>
      </c>
      <c r="I53" s="15">
        <v>3631.7</v>
      </c>
      <c r="J53" s="21">
        <f t="shared" si="3"/>
        <v>0</v>
      </c>
      <c r="K53" s="21">
        <v>0</v>
      </c>
      <c r="L53" s="15">
        <v>0</v>
      </c>
      <c r="M53" s="21">
        <f t="shared" si="4"/>
        <v>0</v>
      </c>
      <c r="N53" s="21">
        <v>0</v>
      </c>
      <c r="O53" s="15">
        <v>0</v>
      </c>
      <c r="P53" s="16">
        <f t="shared" si="5"/>
        <v>0</v>
      </c>
      <c r="Q53" s="21">
        <f t="shared" si="6"/>
        <v>0</v>
      </c>
      <c r="R53" s="21">
        <v>0</v>
      </c>
      <c r="S53" s="15">
        <v>0</v>
      </c>
      <c r="T53" s="21">
        <f t="shared" si="7"/>
        <v>0</v>
      </c>
      <c r="U53" s="21">
        <v>0</v>
      </c>
      <c r="V53" s="21">
        <v>0</v>
      </c>
      <c r="W53" s="21">
        <f t="shared" si="8"/>
        <v>0</v>
      </c>
      <c r="X53" s="21">
        <v>0</v>
      </c>
      <c r="Y53" s="15">
        <v>0</v>
      </c>
      <c r="Z53" s="16">
        <f t="shared" si="9"/>
        <v>753.32</v>
      </c>
      <c r="AA53" s="21">
        <f t="shared" si="10"/>
        <v>753.32</v>
      </c>
      <c r="AB53" s="21">
        <v>0</v>
      </c>
      <c r="AC53" s="15">
        <v>753.32</v>
      </c>
      <c r="AD53" s="21">
        <f t="shared" si="11"/>
        <v>0</v>
      </c>
      <c r="AE53" s="21">
        <v>0</v>
      </c>
      <c r="AF53" s="15">
        <v>0</v>
      </c>
      <c r="AG53" s="21">
        <f t="shared" si="12"/>
        <v>0</v>
      </c>
      <c r="AH53" s="21">
        <v>0</v>
      </c>
      <c r="AI53" s="15">
        <v>0</v>
      </c>
      <c r="AJ53" s="21">
        <f t="shared" si="13"/>
        <v>0</v>
      </c>
      <c r="AK53" s="21">
        <v>0</v>
      </c>
      <c r="AL53" s="15">
        <v>0</v>
      </c>
      <c r="AM53" s="21">
        <f t="shared" si="14"/>
        <v>0</v>
      </c>
      <c r="AN53" s="21">
        <v>0</v>
      </c>
      <c r="AO53" s="15">
        <v>0</v>
      </c>
    </row>
    <row r="54" spans="1:41" ht="19.5" customHeight="1">
      <c r="A54" s="8" t="s">
        <v>38</v>
      </c>
      <c r="B54" s="8" t="s">
        <v>38</v>
      </c>
      <c r="C54" s="8" t="s">
        <v>38</v>
      </c>
      <c r="D54" s="8" t="s">
        <v>231</v>
      </c>
      <c r="E54" s="21">
        <f t="shared" si="0"/>
        <v>9926.66</v>
      </c>
      <c r="F54" s="21">
        <f t="shared" si="1"/>
        <v>9742.66</v>
      </c>
      <c r="G54" s="21">
        <f t="shared" si="2"/>
        <v>9742.66</v>
      </c>
      <c r="H54" s="21">
        <v>8510.66</v>
      </c>
      <c r="I54" s="15">
        <v>1232</v>
      </c>
      <c r="J54" s="21">
        <f t="shared" si="3"/>
        <v>0</v>
      </c>
      <c r="K54" s="21">
        <v>0</v>
      </c>
      <c r="L54" s="15">
        <v>0</v>
      </c>
      <c r="M54" s="21">
        <f t="shared" si="4"/>
        <v>0</v>
      </c>
      <c r="N54" s="21">
        <v>0</v>
      </c>
      <c r="O54" s="15">
        <v>0</v>
      </c>
      <c r="P54" s="16">
        <f t="shared" si="5"/>
        <v>0</v>
      </c>
      <c r="Q54" s="21">
        <f t="shared" si="6"/>
        <v>0</v>
      </c>
      <c r="R54" s="21">
        <v>0</v>
      </c>
      <c r="S54" s="15">
        <v>0</v>
      </c>
      <c r="T54" s="21">
        <f t="shared" si="7"/>
        <v>0</v>
      </c>
      <c r="U54" s="21">
        <v>0</v>
      </c>
      <c r="V54" s="21">
        <v>0</v>
      </c>
      <c r="W54" s="21">
        <f t="shared" si="8"/>
        <v>0</v>
      </c>
      <c r="X54" s="21">
        <v>0</v>
      </c>
      <c r="Y54" s="15">
        <v>0</v>
      </c>
      <c r="Z54" s="16">
        <f t="shared" si="9"/>
        <v>184</v>
      </c>
      <c r="AA54" s="21">
        <f t="shared" si="10"/>
        <v>184</v>
      </c>
      <c r="AB54" s="21">
        <v>0</v>
      </c>
      <c r="AC54" s="15">
        <v>184</v>
      </c>
      <c r="AD54" s="21">
        <f t="shared" si="11"/>
        <v>0</v>
      </c>
      <c r="AE54" s="21">
        <v>0</v>
      </c>
      <c r="AF54" s="15">
        <v>0</v>
      </c>
      <c r="AG54" s="21">
        <f t="shared" si="12"/>
        <v>0</v>
      </c>
      <c r="AH54" s="21">
        <v>0</v>
      </c>
      <c r="AI54" s="15">
        <v>0</v>
      </c>
      <c r="AJ54" s="21">
        <f t="shared" si="13"/>
        <v>0</v>
      </c>
      <c r="AK54" s="21">
        <v>0</v>
      </c>
      <c r="AL54" s="15">
        <v>0</v>
      </c>
      <c r="AM54" s="21">
        <f t="shared" si="14"/>
        <v>0</v>
      </c>
      <c r="AN54" s="21">
        <v>0</v>
      </c>
      <c r="AO54" s="15">
        <v>0</v>
      </c>
    </row>
    <row r="55" spans="1:41" ht="19.5" customHeight="1">
      <c r="A55" s="8" t="s">
        <v>232</v>
      </c>
      <c r="B55" s="8" t="s">
        <v>86</v>
      </c>
      <c r="C55" s="8" t="s">
        <v>127</v>
      </c>
      <c r="D55" s="8" t="s">
        <v>233</v>
      </c>
      <c r="E55" s="21">
        <f t="shared" si="0"/>
        <v>7343.04</v>
      </c>
      <c r="F55" s="21">
        <f t="shared" si="1"/>
        <v>7343.04</v>
      </c>
      <c r="G55" s="21">
        <f t="shared" si="2"/>
        <v>7343.04</v>
      </c>
      <c r="H55" s="21">
        <v>7223.04</v>
      </c>
      <c r="I55" s="15">
        <v>120</v>
      </c>
      <c r="J55" s="21">
        <f t="shared" si="3"/>
        <v>0</v>
      </c>
      <c r="K55" s="21">
        <v>0</v>
      </c>
      <c r="L55" s="15">
        <v>0</v>
      </c>
      <c r="M55" s="21">
        <f t="shared" si="4"/>
        <v>0</v>
      </c>
      <c r="N55" s="21">
        <v>0</v>
      </c>
      <c r="O55" s="15">
        <v>0</v>
      </c>
      <c r="P55" s="16">
        <f t="shared" si="5"/>
        <v>0</v>
      </c>
      <c r="Q55" s="21">
        <f t="shared" si="6"/>
        <v>0</v>
      </c>
      <c r="R55" s="21">
        <v>0</v>
      </c>
      <c r="S55" s="15">
        <v>0</v>
      </c>
      <c r="T55" s="21">
        <f t="shared" si="7"/>
        <v>0</v>
      </c>
      <c r="U55" s="21">
        <v>0</v>
      </c>
      <c r="V55" s="21">
        <v>0</v>
      </c>
      <c r="W55" s="21">
        <f t="shared" si="8"/>
        <v>0</v>
      </c>
      <c r="X55" s="21">
        <v>0</v>
      </c>
      <c r="Y55" s="15">
        <v>0</v>
      </c>
      <c r="Z55" s="16">
        <f t="shared" si="9"/>
        <v>0</v>
      </c>
      <c r="AA55" s="21">
        <f t="shared" si="10"/>
        <v>0</v>
      </c>
      <c r="AB55" s="21">
        <v>0</v>
      </c>
      <c r="AC55" s="15">
        <v>0</v>
      </c>
      <c r="AD55" s="21">
        <f t="shared" si="11"/>
        <v>0</v>
      </c>
      <c r="AE55" s="21">
        <v>0</v>
      </c>
      <c r="AF55" s="15">
        <v>0</v>
      </c>
      <c r="AG55" s="21">
        <f t="shared" si="12"/>
        <v>0</v>
      </c>
      <c r="AH55" s="21">
        <v>0</v>
      </c>
      <c r="AI55" s="15">
        <v>0</v>
      </c>
      <c r="AJ55" s="21">
        <f t="shared" si="13"/>
        <v>0</v>
      </c>
      <c r="AK55" s="21">
        <v>0</v>
      </c>
      <c r="AL55" s="15">
        <v>0</v>
      </c>
      <c r="AM55" s="21">
        <f t="shared" si="14"/>
        <v>0</v>
      </c>
      <c r="AN55" s="21">
        <v>0</v>
      </c>
      <c r="AO55" s="15">
        <v>0</v>
      </c>
    </row>
    <row r="56" spans="1:41" ht="19.5" customHeight="1">
      <c r="A56" s="8" t="s">
        <v>232</v>
      </c>
      <c r="B56" s="8" t="s">
        <v>89</v>
      </c>
      <c r="C56" s="8" t="s">
        <v>127</v>
      </c>
      <c r="D56" s="8" t="s">
        <v>234</v>
      </c>
      <c r="E56" s="21">
        <f t="shared" si="0"/>
        <v>2583.62</v>
      </c>
      <c r="F56" s="21">
        <f t="shared" si="1"/>
        <v>2399.62</v>
      </c>
      <c r="G56" s="21">
        <f t="shared" si="2"/>
        <v>2399.62</v>
      </c>
      <c r="H56" s="21">
        <v>1287.62</v>
      </c>
      <c r="I56" s="15">
        <v>1112</v>
      </c>
      <c r="J56" s="21">
        <f t="shared" si="3"/>
        <v>0</v>
      </c>
      <c r="K56" s="21">
        <v>0</v>
      </c>
      <c r="L56" s="15">
        <v>0</v>
      </c>
      <c r="M56" s="21">
        <f t="shared" si="4"/>
        <v>0</v>
      </c>
      <c r="N56" s="21">
        <v>0</v>
      </c>
      <c r="O56" s="15">
        <v>0</v>
      </c>
      <c r="P56" s="16">
        <f t="shared" si="5"/>
        <v>0</v>
      </c>
      <c r="Q56" s="21">
        <f t="shared" si="6"/>
        <v>0</v>
      </c>
      <c r="R56" s="21">
        <v>0</v>
      </c>
      <c r="S56" s="15">
        <v>0</v>
      </c>
      <c r="T56" s="21">
        <f t="shared" si="7"/>
        <v>0</v>
      </c>
      <c r="U56" s="21">
        <v>0</v>
      </c>
      <c r="V56" s="21">
        <v>0</v>
      </c>
      <c r="W56" s="21">
        <f t="shared" si="8"/>
        <v>0</v>
      </c>
      <c r="X56" s="21">
        <v>0</v>
      </c>
      <c r="Y56" s="15">
        <v>0</v>
      </c>
      <c r="Z56" s="16">
        <f t="shared" si="9"/>
        <v>184</v>
      </c>
      <c r="AA56" s="21">
        <f t="shared" si="10"/>
        <v>184</v>
      </c>
      <c r="AB56" s="21">
        <v>0</v>
      </c>
      <c r="AC56" s="15">
        <v>184</v>
      </c>
      <c r="AD56" s="21">
        <f t="shared" si="11"/>
        <v>0</v>
      </c>
      <c r="AE56" s="21">
        <v>0</v>
      </c>
      <c r="AF56" s="15">
        <v>0</v>
      </c>
      <c r="AG56" s="21">
        <f t="shared" si="12"/>
        <v>0</v>
      </c>
      <c r="AH56" s="21">
        <v>0</v>
      </c>
      <c r="AI56" s="15">
        <v>0</v>
      </c>
      <c r="AJ56" s="21">
        <f t="shared" si="13"/>
        <v>0</v>
      </c>
      <c r="AK56" s="21">
        <v>0</v>
      </c>
      <c r="AL56" s="15">
        <v>0</v>
      </c>
      <c r="AM56" s="21">
        <f t="shared" si="14"/>
        <v>0</v>
      </c>
      <c r="AN56" s="21">
        <v>0</v>
      </c>
      <c r="AO56" s="15">
        <v>0</v>
      </c>
    </row>
    <row r="57" spans="1:41" ht="19.5" customHeight="1">
      <c r="A57" s="8" t="s">
        <v>38</v>
      </c>
      <c r="B57" s="8" t="s">
        <v>38</v>
      </c>
      <c r="C57" s="8" t="s">
        <v>38</v>
      </c>
      <c r="D57" s="8" t="s">
        <v>235</v>
      </c>
      <c r="E57" s="21">
        <f t="shared" si="0"/>
        <v>1456.02</v>
      </c>
      <c r="F57" s="21">
        <f t="shared" si="1"/>
        <v>886.7</v>
      </c>
      <c r="G57" s="21">
        <f t="shared" si="2"/>
        <v>886.7</v>
      </c>
      <c r="H57" s="21">
        <v>0</v>
      </c>
      <c r="I57" s="15">
        <v>886.7</v>
      </c>
      <c r="J57" s="21">
        <f t="shared" si="3"/>
        <v>0</v>
      </c>
      <c r="K57" s="21">
        <v>0</v>
      </c>
      <c r="L57" s="15">
        <v>0</v>
      </c>
      <c r="M57" s="21">
        <f t="shared" si="4"/>
        <v>0</v>
      </c>
      <c r="N57" s="21">
        <v>0</v>
      </c>
      <c r="O57" s="15">
        <v>0</v>
      </c>
      <c r="P57" s="16">
        <f t="shared" si="5"/>
        <v>0</v>
      </c>
      <c r="Q57" s="21">
        <f t="shared" si="6"/>
        <v>0</v>
      </c>
      <c r="R57" s="21">
        <v>0</v>
      </c>
      <c r="S57" s="15">
        <v>0</v>
      </c>
      <c r="T57" s="21">
        <f t="shared" si="7"/>
        <v>0</v>
      </c>
      <c r="U57" s="21">
        <v>0</v>
      </c>
      <c r="V57" s="21">
        <v>0</v>
      </c>
      <c r="W57" s="21">
        <f t="shared" si="8"/>
        <v>0</v>
      </c>
      <c r="X57" s="21">
        <v>0</v>
      </c>
      <c r="Y57" s="15">
        <v>0</v>
      </c>
      <c r="Z57" s="16">
        <f t="shared" si="9"/>
        <v>569.32</v>
      </c>
      <c r="AA57" s="21">
        <f t="shared" si="10"/>
        <v>569.32</v>
      </c>
      <c r="AB57" s="21">
        <v>0</v>
      </c>
      <c r="AC57" s="15">
        <v>569.32</v>
      </c>
      <c r="AD57" s="21">
        <f t="shared" si="11"/>
        <v>0</v>
      </c>
      <c r="AE57" s="21">
        <v>0</v>
      </c>
      <c r="AF57" s="15">
        <v>0</v>
      </c>
      <c r="AG57" s="21">
        <f t="shared" si="12"/>
        <v>0</v>
      </c>
      <c r="AH57" s="21">
        <v>0</v>
      </c>
      <c r="AI57" s="15">
        <v>0</v>
      </c>
      <c r="AJ57" s="21">
        <f t="shared" si="13"/>
        <v>0</v>
      </c>
      <c r="AK57" s="21">
        <v>0</v>
      </c>
      <c r="AL57" s="15">
        <v>0</v>
      </c>
      <c r="AM57" s="21">
        <f t="shared" si="14"/>
        <v>0</v>
      </c>
      <c r="AN57" s="21">
        <v>0</v>
      </c>
      <c r="AO57" s="15">
        <v>0</v>
      </c>
    </row>
    <row r="58" spans="1:41" ht="19.5" customHeight="1">
      <c r="A58" s="8" t="s">
        <v>236</v>
      </c>
      <c r="B58" s="8" t="s">
        <v>86</v>
      </c>
      <c r="C58" s="8" t="s">
        <v>127</v>
      </c>
      <c r="D58" s="8" t="s">
        <v>237</v>
      </c>
      <c r="E58" s="21">
        <f t="shared" si="0"/>
        <v>941.0200000000001</v>
      </c>
      <c r="F58" s="21">
        <f t="shared" si="1"/>
        <v>886.7</v>
      </c>
      <c r="G58" s="21">
        <f t="shared" si="2"/>
        <v>886.7</v>
      </c>
      <c r="H58" s="21">
        <v>0</v>
      </c>
      <c r="I58" s="15">
        <v>886.7</v>
      </c>
      <c r="J58" s="21">
        <f t="shared" si="3"/>
        <v>0</v>
      </c>
      <c r="K58" s="21">
        <v>0</v>
      </c>
      <c r="L58" s="15">
        <v>0</v>
      </c>
      <c r="M58" s="21">
        <f t="shared" si="4"/>
        <v>0</v>
      </c>
      <c r="N58" s="21">
        <v>0</v>
      </c>
      <c r="O58" s="15">
        <v>0</v>
      </c>
      <c r="P58" s="16">
        <f t="shared" si="5"/>
        <v>0</v>
      </c>
      <c r="Q58" s="21">
        <f t="shared" si="6"/>
        <v>0</v>
      </c>
      <c r="R58" s="21">
        <v>0</v>
      </c>
      <c r="S58" s="15">
        <v>0</v>
      </c>
      <c r="T58" s="21">
        <f t="shared" si="7"/>
        <v>0</v>
      </c>
      <c r="U58" s="21">
        <v>0</v>
      </c>
      <c r="V58" s="21">
        <v>0</v>
      </c>
      <c r="W58" s="21">
        <f t="shared" si="8"/>
        <v>0</v>
      </c>
      <c r="X58" s="21">
        <v>0</v>
      </c>
      <c r="Y58" s="15">
        <v>0</v>
      </c>
      <c r="Z58" s="16">
        <f t="shared" si="9"/>
        <v>54.32</v>
      </c>
      <c r="AA58" s="21">
        <f t="shared" si="10"/>
        <v>54.32</v>
      </c>
      <c r="AB58" s="21">
        <v>0</v>
      </c>
      <c r="AC58" s="15">
        <v>54.32</v>
      </c>
      <c r="AD58" s="21">
        <f t="shared" si="11"/>
        <v>0</v>
      </c>
      <c r="AE58" s="21">
        <v>0</v>
      </c>
      <c r="AF58" s="15">
        <v>0</v>
      </c>
      <c r="AG58" s="21">
        <f t="shared" si="12"/>
        <v>0</v>
      </c>
      <c r="AH58" s="21">
        <v>0</v>
      </c>
      <c r="AI58" s="15">
        <v>0</v>
      </c>
      <c r="AJ58" s="21">
        <f t="shared" si="13"/>
        <v>0</v>
      </c>
      <c r="AK58" s="21">
        <v>0</v>
      </c>
      <c r="AL58" s="15">
        <v>0</v>
      </c>
      <c r="AM58" s="21">
        <f t="shared" si="14"/>
        <v>0</v>
      </c>
      <c r="AN58" s="21">
        <v>0</v>
      </c>
      <c r="AO58" s="15">
        <v>0</v>
      </c>
    </row>
    <row r="59" spans="1:41" ht="19.5" customHeight="1">
      <c r="A59" s="8" t="s">
        <v>236</v>
      </c>
      <c r="B59" s="8" t="s">
        <v>89</v>
      </c>
      <c r="C59" s="8" t="s">
        <v>127</v>
      </c>
      <c r="D59" s="8" t="s">
        <v>238</v>
      </c>
      <c r="E59" s="21">
        <f t="shared" si="0"/>
        <v>515</v>
      </c>
      <c r="F59" s="21">
        <f t="shared" si="1"/>
        <v>0</v>
      </c>
      <c r="G59" s="21">
        <f t="shared" si="2"/>
        <v>0</v>
      </c>
      <c r="H59" s="21">
        <v>0</v>
      </c>
      <c r="I59" s="15">
        <v>0</v>
      </c>
      <c r="J59" s="21">
        <f t="shared" si="3"/>
        <v>0</v>
      </c>
      <c r="K59" s="21">
        <v>0</v>
      </c>
      <c r="L59" s="15">
        <v>0</v>
      </c>
      <c r="M59" s="21">
        <f t="shared" si="4"/>
        <v>0</v>
      </c>
      <c r="N59" s="21">
        <v>0</v>
      </c>
      <c r="O59" s="15">
        <v>0</v>
      </c>
      <c r="P59" s="16">
        <f t="shared" si="5"/>
        <v>0</v>
      </c>
      <c r="Q59" s="21">
        <f t="shared" si="6"/>
        <v>0</v>
      </c>
      <c r="R59" s="21">
        <v>0</v>
      </c>
      <c r="S59" s="15">
        <v>0</v>
      </c>
      <c r="T59" s="21">
        <f t="shared" si="7"/>
        <v>0</v>
      </c>
      <c r="U59" s="21">
        <v>0</v>
      </c>
      <c r="V59" s="21">
        <v>0</v>
      </c>
      <c r="W59" s="21">
        <f t="shared" si="8"/>
        <v>0</v>
      </c>
      <c r="X59" s="21">
        <v>0</v>
      </c>
      <c r="Y59" s="15">
        <v>0</v>
      </c>
      <c r="Z59" s="16">
        <f t="shared" si="9"/>
        <v>515</v>
      </c>
      <c r="AA59" s="21">
        <f t="shared" si="10"/>
        <v>515</v>
      </c>
      <c r="AB59" s="21">
        <v>0</v>
      </c>
      <c r="AC59" s="15">
        <v>515</v>
      </c>
      <c r="AD59" s="21">
        <f t="shared" si="11"/>
        <v>0</v>
      </c>
      <c r="AE59" s="21">
        <v>0</v>
      </c>
      <c r="AF59" s="15">
        <v>0</v>
      </c>
      <c r="AG59" s="21">
        <f t="shared" si="12"/>
        <v>0</v>
      </c>
      <c r="AH59" s="21">
        <v>0</v>
      </c>
      <c r="AI59" s="15">
        <v>0</v>
      </c>
      <c r="AJ59" s="21">
        <f t="shared" si="13"/>
        <v>0</v>
      </c>
      <c r="AK59" s="21">
        <v>0</v>
      </c>
      <c r="AL59" s="15">
        <v>0</v>
      </c>
      <c r="AM59" s="21">
        <f t="shared" si="14"/>
        <v>0</v>
      </c>
      <c r="AN59" s="21">
        <v>0</v>
      </c>
      <c r="AO59" s="15">
        <v>0</v>
      </c>
    </row>
    <row r="60" spans="1:41" ht="19.5" customHeight="1">
      <c r="A60" s="8" t="s">
        <v>38</v>
      </c>
      <c r="B60" s="8" t="s">
        <v>38</v>
      </c>
      <c r="C60" s="8" t="s">
        <v>38</v>
      </c>
      <c r="D60" s="8" t="s">
        <v>223</v>
      </c>
      <c r="E60" s="21">
        <f t="shared" si="0"/>
        <v>1673</v>
      </c>
      <c r="F60" s="21">
        <f t="shared" si="1"/>
        <v>1673</v>
      </c>
      <c r="G60" s="21">
        <f t="shared" si="2"/>
        <v>1673</v>
      </c>
      <c r="H60" s="21">
        <v>160</v>
      </c>
      <c r="I60" s="15">
        <v>1513</v>
      </c>
      <c r="J60" s="21">
        <f t="shared" si="3"/>
        <v>0</v>
      </c>
      <c r="K60" s="21">
        <v>0</v>
      </c>
      <c r="L60" s="15">
        <v>0</v>
      </c>
      <c r="M60" s="21">
        <f t="shared" si="4"/>
        <v>0</v>
      </c>
      <c r="N60" s="21">
        <v>0</v>
      </c>
      <c r="O60" s="15">
        <v>0</v>
      </c>
      <c r="P60" s="16">
        <f t="shared" si="5"/>
        <v>0</v>
      </c>
      <c r="Q60" s="21">
        <f t="shared" si="6"/>
        <v>0</v>
      </c>
      <c r="R60" s="21">
        <v>0</v>
      </c>
      <c r="S60" s="15">
        <v>0</v>
      </c>
      <c r="T60" s="21">
        <f t="shared" si="7"/>
        <v>0</v>
      </c>
      <c r="U60" s="21">
        <v>0</v>
      </c>
      <c r="V60" s="21">
        <v>0</v>
      </c>
      <c r="W60" s="21">
        <f t="shared" si="8"/>
        <v>0</v>
      </c>
      <c r="X60" s="21">
        <v>0</v>
      </c>
      <c r="Y60" s="15">
        <v>0</v>
      </c>
      <c r="Z60" s="16">
        <f t="shared" si="9"/>
        <v>0</v>
      </c>
      <c r="AA60" s="21">
        <f t="shared" si="10"/>
        <v>0</v>
      </c>
      <c r="AB60" s="21">
        <v>0</v>
      </c>
      <c r="AC60" s="15">
        <v>0</v>
      </c>
      <c r="AD60" s="21">
        <f t="shared" si="11"/>
        <v>0</v>
      </c>
      <c r="AE60" s="21">
        <v>0</v>
      </c>
      <c r="AF60" s="15">
        <v>0</v>
      </c>
      <c r="AG60" s="21">
        <f t="shared" si="12"/>
        <v>0</v>
      </c>
      <c r="AH60" s="21">
        <v>0</v>
      </c>
      <c r="AI60" s="15">
        <v>0</v>
      </c>
      <c r="AJ60" s="21">
        <f t="shared" si="13"/>
        <v>0</v>
      </c>
      <c r="AK60" s="21">
        <v>0</v>
      </c>
      <c r="AL60" s="15">
        <v>0</v>
      </c>
      <c r="AM60" s="21">
        <f t="shared" si="14"/>
        <v>0</v>
      </c>
      <c r="AN60" s="21">
        <v>0</v>
      </c>
      <c r="AO60" s="15">
        <v>0</v>
      </c>
    </row>
    <row r="61" spans="1:41" ht="19.5" customHeight="1">
      <c r="A61" s="8" t="s">
        <v>224</v>
      </c>
      <c r="B61" s="8" t="s">
        <v>86</v>
      </c>
      <c r="C61" s="8" t="s">
        <v>127</v>
      </c>
      <c r="D61" s="8" t="s">
        <v>225</v>
      </c>
      <c r="E61" s="21">
        <f t="shared" si="0"/>
        <v>30</v>
      </c>
      <c r="F61" s="21">
        <f t="shared" si="1"/>
        <v>30</v>
      </c>
      <c r="G61" s="21">
        <f t="shared" si="2"/>
        <v>30</v>
      </c>
      <c r="H61" s="21">
        <v>30</v>
      </c>
      <c r="I61" s="15">
        <v>0</v>
      </c>
      <c r="J61" s="21">
        <f t="shared" si="3"/>
        <v>0</v>
      </c>
      <c r="K61" s="21">
        <v>0</v>
      </c>
      <c r="L61" s="15">
        <v>0</v>
      </c>
      <c r="M61" s="21">
        <f t="shared" si="4"/>
        <v>0</v>
      </c>
      <c r="N61" s="21">
        <v>0</v>
      </c>
      <c r="O61" s="15">
        <v>0</v>
      </c>
      <c r="P61" s="16">
        <f t="shared" si="5"/>
        <v>0</v>
      </c>
      <c r="Q61" s="21">
        <f t="shared" si="6"/>
        <v>0</v>
      </c>
      <c r="R61" s="21">
        <v>0</v>
      </c>
      <c r="S61" s="15">
        <v>0</v>
      </c>
      <c r="T61" s="21">
        <f t="shared" si="7"/>
        <v>0</v>
      </c>
      <c r="U61" s="21">
        <v>0</v>
      </c>
      <c r="V61" s="21">
        <v>0</v>
      </c>
      <c r="W61" s="21">
        <f t="shared" si="8"/>
        <v>0</v>
      </c>
      <c r="X61" s="21">
        <v>0</v>
      </c>
      <c r="Y61" s="15">
        <v>0</v>
      </c>
      <c r="Z61" s="16">
        <f t="shared" si="9"/>
        <v>0</v>
      </c>
      <c r="AA61" s="21">
        <f t="shared" si="10"/>
        <v>0</v>
      </c>
      <c r="AB61" s="21">
        <v>0</v>
      </c>
      <c r="AC61" s="15">
        <v>0</v>
      </c>
      <c r="AD61" s="21">
        <f t="shared" si="11"/>
        <v>0</v>
      </c>
      <c r="AE61" s="21">
        <v>0</v>
      </c>
      <c r="AF61" s="15">
        <v>0</v>
      </c>
      <c r="AG61" s="21">
        <f t="shared" si="12"/>
        <v>0</v>
      </c>
      <c r="AH61" s="21">
        <v>0</v>
      </c>
      <c r="AI61" s="15">
        <v>0</v>
      </c>
      <c r="AJ61" s="21">
        <f t="shared" si="13"/>
        <v>0</v>
      </c>
      <c r="AK61" s="21">
        <v>0</v>
      </c>
      <c r="AL61" s="15">
        <v>0</v>
      </c>
      <c r="AM61" s="21">
        <f t="shared" si="14"/>
        <v>0</v>
      </c>
      <c r="AN61" s="21">
        <v>0</v>
      </c>
      <c r="AO61" s="15">
        <v>0</v>
      </c>
    </row>
    <row r="62" spans="1:41" ht="19.5" customHeight="1">
      <c r="A62" s="8" t="s">
        <v>224</v>
      </c>
      <c r="B62" s="8" t="s">
        <v>89</v>
      </c>
      <c r="C62" s="8" t="s">
        <v>127</v>
      </c>
      <c r="D62" s="8" t="s">
        <v>239</v>
      </c>
      <c r="E62" s="21">
        <f t="shared" si="0"/>
        <v>1333</v>
      </c>
      <c r="F62" s="21">
        <f t="shared" si="1"/>
        <v>1333</v>
      </c>
      <c r="G62" s="21">
        <f t="shared" si="2"/>
        <v>1333</v>
      </c>
      <c r="H62" s="21">
        <v>0</v>
      </c>
      <c r="I62" s="15">
        <v>1333</v>
      </c>
      <c r="J62" s="21">
        <f t="shared" si="3"/>
        <v>0</v>
      </c>
      <c r="K62" s="21">
        <v>0</v>
      </c>
      <c r="L62" s="15">
        <v>0</v>
      </c>
      <c r="M62" s="21">
        <f t="shared" si="4"/>
        <v>0</v>
      </c>
      <c r="N62" s="21">
        <v>0</v>
      </c>
      <c r="O62" s="15">
        <v>0</v>
      </c>
      <c r="P62" s="16">
        <f t="shared" si="5"/>
        <v>0</v>
      </c>
      <c r="Q62" s="21">
        <f t="shared" si="6"/>
        <v>0</v>
      </c>
      <c r="R62" s="21">
        <v>0</v>
      </c>
      <c r="S62" s="15">
        <v>0</v>
      </c>
      <c r="T62" s="21">
        <f t="shared" si="7"/>
        <v>0</v>
      </c>
      <c r="U62" s="21">
        <v>0</v>
      </c>
      <c r="V62" s="21">
        <v>0</v>
      </c>
      <c r="W62" s="21">
        <f t="shared" si="8"/>
        <v>0</v>
      </c>
      <c r="X62" s="21">
        <v>0</v>
      </c>
      <c r="Y62" s="15">
        <v>0</v>
      </c>
      <c r="Z62" s="16">
        <f t="shared" si="9"/>
        <v>0</v>
      </c>
      <c r="AA62" s="21">
        <f t="shared" si="10"/>
        <v>0</v>
      </c>
      <c r="AB62" s="21">
        <v>0</v>
      </c>
      <c r="AC62" s="15">
        <v>0</v>
      </c>
      <c r="AD62" s="21">
        <f t="shared" si="11"/>
        <v>0</v>
      </c>
      <c r="AE62" s="21">
        <v>0</v>
      </c>
      <c r="AF62" s="15">
        <v>0</v>
      </c>
      <c r="AG62" s="21">
        <f t="shared" si="12"/>
        <v>0</v>
      </c>
      <c r="AH62" s="21">
        <v>0</v>
      </c>
      <c r="AI62" s="15">
        <v>0</v>
      </c>
      <c r="AJ62" s="21">
        <f t="shared" si="13"/>
        <v>0</v>
      </c>
      <c r="AK62" s="21">
        <v>0</v>
      </c>
      <c r="AL62" s="15">
        <v>0</v>
      </c>
      <c r="AM62" s="21">
        <f t="shared" si="14"/>
        <v>0</v>
      </c>
      <c r="AN62" s="21">
        <v>0</v>
      </c>
      <c r="AO62" s="15">
        <v>0</v>
      </c>
    </row>
    <row r="63" spans="1:41" ht="19.5" customHeight="1">
      <c r="A63" s="8" t="s">
        <v>224</v>
      </c>
      <c r="B63" s="8" t="s">
        <v>98</v>
      </c>
      <c r="C63" s="8" t="s">
        <v>127</v>
      </c>
      <c r="D63" s="8" t="s">
        <v>226</v>
      </c>
      <c r="E63" s="21">
        <f t="shared" si="0"/>
        <v>20</v>
      </c>
      <c r="F63" s="21">
        <f t="shared" si="1"/>
        <v>20</v>
      </c>
      <c r="G63" s="21">
        <f t="shared" si="2"/>
        <v>20</v>
      </c>
      <c r="H63" s="21">
        <v>20</v>
      </c>
      <c r="I63" s="15">
        <v>0</v>
      </c>
      <c r="J63" s="21">
        <f t="shared" si="3"/>
        <v>0</v>
      </c>
      <c r="K63" s="21">
        <v>0</v>
      </c>
      <c r="L63" s="15">
        <v>0</v>
      </c>
      <c r="M63" s="21">
        <f t="shared" si="4"/>
        <v>0</v>
      </c>
      <c r="N63" s="21">
        <v>0</v>
      </c>
      <c r="O63" s="15">
        <v>0</v>
      </c>
      <c r="P63" s="16">
        <f t="shared" si="5"/>
        <v>0</v>
      </c>
      <c r="Q63" s="21">
        <f t="shared" si="6"/>
        <v>0</v>
      </c>
      <c r="R63" s="21">
        <v>0</v>
      </c>
      <c r="S63" s="15">
        <v>0</v>
      </c>
      <c r="T63" s="21">
        <f t="shared" si="7"/>
        <v>0</v>
      </c>
      <c r="U63" s="21">
        <v>0</v>
      </c>
      <c r="V63" s="21">
        <v>0</v>
      </c>
      <c r="W63" s="21">
        <f t="shared" si="8"/>
        <v>0</v>
      </c>
      <c r="X63" s="21">
        <v>0</v>
      </c>
      <c r="Y63" s="15">
        <v>0</v>
      </c>
      <c r="Z63" s="16">
        <f t="shared" si="9"/>
        <v>0</v>
      </c>
      <c r="AA63" s="21">
        <f t="shared" si="10"/>
        <v>0</v>
      </c>
      <c r="AB63" s="21">
        <v>0</v>
      </c>
      <c r="AC63" s="15">
        <v>0</v>
      </c>
      <c r="AD63" s="21">
        <f t="shared" si="11"/>
        <v>0</v>
      </c>
      <c r="AE63" s="21">
        <v>0</v>
      </c>
      <c r="AF63" s="15">
        <v>0</v>
      </c>
      <c r="AG63" s="21">
        <f t="shared" si="12"/>
        <v>0</v>
      </c>
      <c r="AH63" s="21">
        <v>0</v>
      </c>
      <c r="AI63" s="15">
        <v>0</v>
      </c>
      <c r="AJ63" s="21">
        <f t="shared" si="13"/>
        <v>0</v>
      </c>
      <c r="AK63" s="21">
        <v>0</v>
      </c>
      <c r="AL63" s="15">
        <v>0</v>
      </c>
      <c r="AM63" s="21">
        <f t="shared" si="14"/>
        <v>0</v>
      </c>
      <c r="AN63" s="21">
        <v>0</v>
      </c>
      <c r="AO63" s="15">
        <v>0</v>
      </c>
    </row>
    <row r="64" spans="1:41" ht="19.5" customHeight="1">
      <c r="A64" s="8" t="s">
        <v>224</v>
      </c>
      <c r="B64" s="8" t="s">
        <v>91</v>
      </c>
      <c r="C64" s="8" t="s">
        <v>127</v>
      </c>
      <c r="D64" s="8" t="s">
        <v>227</v>
      </c>
      <c r="E64" s="21">
        <f t="shared" si="0"/>
        <v>290</v>
      </c>
      <c r="F64" s="21">
        <f t="shared" si="1"/>
        <v>290</v>
      </c>
      <c r="G64" s="21">
        <f t="shared" si="2"/>
        <v>290</v>
      </c>
      <c r="H64" s="21">
        <v>110</v>
      </c>
      <c r="I64" s="15">
        <v>180</v>
      </c>
      <c r="J64" s="21">
        <f t="shared" si="3"/>
        <v>0</v>
      </c>
      <c r="K64" s="21">
        <v>0</v>
      </c>
      <c r="L64" s="15">
        <v>0</v>
      </c>
      <c r="M64" s="21">
        <f t="shared" si="4"/>
        <v>0</v>
      </c>
      <c r="N64" s="21">
        <v>0</v>
      </c>
      <c r="O64" s="15">
        <v>0</v>
      </c>
      <c r="P64" s="16">
        <f t="shared" si="5"/>
        <v>0</v>
      </c>
      <c r="Q64" s="21">
        <f t="shared" si="6"/>
        <v>0</v>
      </c>
      <c r="R64" s="21">
        <v>0</v>
      </c>
      <c r="S64" s="15">
        <v>0</v>
      </c>
      <c r="T64" s="21">
        <f t="shared" si="7"/>
        <v>0</v>
      </c>
      <c r="U64" s="21">
        <v>0</v>
      </c>
      <c r="V64" s="21">
        <v>0</v>
      </c>
      <c r="W64" s="21">
        <f t="shared" si="8"/>
        <v>0</v>
      </c>
      <c r="X64" s="21">
        <v>0</v>
      </c>
      <c r="Y64" s="15">
        <v>0</v>
      </c>
      <c r="Z64" s="16">
        <f t="shared" si="9"/>
        <v>0</v>
      </c>
      <c r="AA64" s="21">
        <f t="shared" si="10"/>
        <v>0</v>
      </c>
      <c r="AB64" s="21">
        <v>0</v>
      </c>
      <c r="AC64" s="15">
        <v>0</v>
      </c>
      <c r="AD64" s="21">
        <f t="shared" si="11"/>
        <v>0</v>
      </c>
      <c r="AE64" s="21">
        <v>0</v>
      </c>
      <c r="AF64" s="15">
        <v>0</v>
      </c>
      <c r="AG64" s="21">
        <f t="shared" si="12"/>
        <v>0</v>
      </c>
      <c r="AH64" s="21">
        <v>0</v>
      </c>
      <c r="AI64" s="15">
        <v>0</v>
      </c>
      <c r="AJ64" s="21">
        <f t="shared" si="13"/>
        <v>0</v>
      </c>
      <c r="AK64" s="21">
        <v>0</v>
      </c>
      <c r="AL64" s="15">
        <v>0</v>
      </c>
      <c r="AM64" s="21">
        <f t="shared" si="14"/>
        <v>0</v>
      </c>
      <c r="AN64" s="21">
        <v>0</v>
      </c>
      <c r="AO64" s="15">
        <v>0</v>
      </c>
    </row>
    <row r="65" spans="1:41" ht="19.5" customHeight="1">
      <c r="A65" s="8" t="s">
        <v>38</v>
      </c>
      <c r="B65" s="8" t="s">
        <v>38</v>
      </c>
      <c r="C65" s="8" t="s">
        <v>38</v>
      </c>
      <c r="D65" s="8" t="s">
        <v>129</v>
      </c>
      <c r="E65" s="21">
        <f t="shared" si="0"/>
        <v>5594.29</v>
      </c>
      <c r="F65" s="21">
        <f t="shared" si="1"/>
        <v>5310.4</v>
      </c>
      <c r="G65" s="21">
        <f t="shared" si="2"/>
        <v>5310.4</v>
      </c>
      <c r="H65" s="21">
        <v>2298.7</v>
      </c>
      <c r="I65" s="15">
        <v>3011.7</v>
      </c>
      <c r="J65" s="21">
        <f t="shared" si="3"/>
        <v>0</v>
      </c>
      <c r="K65" s="21">
        <v>0</v>
      </c>
      <c r="L65" s="15">
        <v>0</v>
      </c>
      <c r="M65" s="21">
        <f t="shared" si="4"/>
        <v>0</v>
      </c>
      <c r="N65" s="21">
        <v>0</v>
      </c>
      <c r="O65" s="15">
        <v>0</v>
      </c>
      <c r="P65" s="16">
        <f t="shared" si="5"/>
        <v>0</v>
      </c>
      <c r="Q65" s="21">
        <f t="shared" si="6"/>
        <v>0</v>
      </c>
      <c r="R65" s="21">
        <v>0</v>
      </c>
      <c r="S65" s="15">
        <v>0</v>
      </c>
      <c r="T65" s="21">
        <f t="shared" si="7"/>
        <v>0</v>
      </c>
      <c r="U65" s="21">
        <v>0</v>
      </c>
      <c r="V65" s="21">
        <v>0</v>
      </c>
      <c r="W65" s="21">
        <f t="shared" si="8"/>
        <v>0</v>
      </c>
      <c r="X65" s="21">
        <v>0</v>
      </c>
      <c r="Y65" s="15">
        <v>0</v>
      </c>
      <c r="Z65" s="16">
        <f t="shared" si="9"/>
        <v>283.89</v>
      </c>
      <c r="AA65" s="21">
        <f t="shared" si="10"/>
        <v>283.89</v>
      </c>
      <c r="AB65" s="21">
        <v>0</v>
      </c>
      <c r="AC65" s="15">
        <v>283.89</v>
      </c>
      <c r="AD65" s="21">
        <f t="shared" si="11"/>
        <v>0</v>
      </c>
      <c r="AE65" s="21">
        <v>0</v>
      </c>
      <c r="AF65" s="15">
        <v>0</v>
      </c>
      <c r="AG65" s="21">
        <f t="shared" si="12"/>
        <v>0</v>
      </c>
      <c r="AH65" s="21">
        <v>0</v>
      </c>
      <c r="AI65" s="15">
        <v>0</v>
      </c>
      <c r="AJ65" s="21">
        <f t="shared" si="13"/>
        <v>0</v>
      </c>
      <c r="AK65" s="21">
        <v>0</v>
      </c>
      <c r="AL65" s="15">
        <v>0</v>
      </c>
      <c r="AM65" s="21">
        <f t="shared" si="14"/>
        <v>0</v>
      </c>
      <c r="AN65" s="21">
        <v>0</v>
      </c>
      <c r="AO65" s="15">
        <v>0</v>
      </c>
    </row>
    <row r="66" spans="1:41" ht="19.5" customHeight="1">
      <c r="A66" s="8" t="s">
        <v>38</v>
      </c>
      <c r="B66" s="8" t="s">
        <v>38</v>
      </c>
      <c r="C66" s="8" t="s">
        <v>38</v>
      </c>
      <c r="D66" s="8" t="s">
        <v>130</v>
      </c>
      <c r="E66" s="21">
        <f t="shared" si="0"/>
        <v>5594.29</v>
      </c>
      <c r="F66" s="21">
        <f t="shared" si="1"/>
        <v>5310.4</v>
      </c>
      <c r="G66" s="21">
        <f t="shared" si="2"/>
        <v>5310.4</v>
      </c>
      <c r="H66" s="21">
        <v>2298.7</v>
      </c>
      <c r="I66" s="15">
        <v>3011.7</v>
      </c>
      <c r="J66" s="21">
        <f t="shared" si="3"/>
        <v>0</v>
      </c>
      <c r="K66" s="21">
        <v>0</v>
      </c>
      <c r="L66" s="15">
        <v>0</v>
      </c>
      <c r="M66" s="21">
        <f t="shared" si="4"/>
        <v>0</v>
      </c>
      <c r="N66" s="21">
        <v>0</v>
      </c>
      <c r="O66" s="15">
        <v>0</v>
      </c>
      <c r="P66" s="16">
        <f t="shared" si="5"/>
        <v>0</v>
      </c>
      <c r="Q66" s="21">
        <f t="shared" si="6"/>
        <v>0</v>
      </c>
      <c r="R66" s="21">
        <v>0</v>
      </c>
      <c r="S66" s="15">
        <v>0</v>
      </c>
      <c r="T66" s="21">
        <f t="shared" si="7"/>
        <v>0</v>
      </c>
      <c r="U66" s="21">
        <v>0</v>
      </c>
      <c r="V66" s="21">
        <v>0</v>
      </c>
      <c r="W66" s="21">
        <f t="shared" si="8"/>
        <v>0</v>
      </c>
      <c r="X66" s="21">
        <v>0</v>
      </c>
      <c r="Y66" s="15">
        <v>0</v>
      </c>
      <c r="Z66" s="16">
        <f t="shared" si="9"/>
        <v>283.89</v>
      </c>
      <c r="AA66" s="21">
        <f t="shared" si="10"/>
        <v>283.89</v>
      </c>
      <c r="AB66" s="21">
        <v>0</v>
      </c>
      <c r="AC66" s="15">
        <v>283.89</v>
      </c>
      <c r="AD66" s="21">
        <f t="shared" si="11"/>
        <v>0</v>
      </c>
      <c r="AE66" s="21">
        <v>0</v>
      </c>
      <c r="AF66" s="15">
        <v>0</v>
      </c>
      <c r="AG66" s="21">
        <f t="shared" si="12"/>
        <v>0</v>
      </c>
      <c r="AH66" s="21">
        <v>0</v>
      </c>
      <c r="AI66" s="15">
        <v>0</v>
      </c>
      <c r="AJ66" s="21">
        <f t="shared" si="13"/>
        <v>0</v>
      </c>
      <c r="AK66" s="21">
        <v>0</v>
      </c>
      <c r="AL66" s="15">
        <v>0</v>
      </c>
      <c r="AM66" s="21">
        <f t="shared" si="14"/>
        <v>0</v>
      </c>
      <c r="AN66" s="21">
        <v>0</v>
      </c>
      <c r="AO66" s="15">
        <v>0</v>
      </c>
    </row>
    <row r="67" spans="1:41" ht="19.5" customHeight="1">
      <c r="A67" s="8" t="s">
        <v>38</v>
      </c>
      <c r="B67" s="8" t="s">
        <v>38</v>
      </c>
      <c r="C67" s="8" t="s">
        <v>38</v>
      </c>
      <c r="D67" s="8" t="s">
        <v>231</v>
      </c>
      <c r="E67" s="21">
        <f t="shared" si="0"/>
        <v>3996.5499999999997</v>
      </c>
      <c r="F67" s="21">
        <f t="shared" si="1"/>
        <v>3802.3999999999996</v>
      </c>
      <c r="G67" s="21">
        <f t="shared" si="2"/>
        <v>3802.3999999999996</v>
      </c>
      <c r="H67" s="21">
        <v>2193.7</v>
      </c>
      <c r="I67" s="15">
        <v>1608.7</v>
      </c>
      <c r="J67" s="21">
        <f t="shared" si="3"/>
        <v>0</v>
      </c>
      <c r="K67" s="21">
        <v>0</v>
      </c>
      <c r="L67" s="15">
        <v>0</v>
      </c>
      <c r="M67" s="21">
        <f t="shared" si="4"/>
        <v>0</v>
      </c>
      <c r="N67" s="21">
        <v>0</v>
      </c>
      <c r="O67" s="15">
        <v>0</v>
      </c>
      <c r="P67" s="16">
        <f t="shared" si="5"/>
        <v>0</v>
      </c>
      <c r="Q67" s="21">
        <f t="shared" si="6"/>
        <v>0</v>
      </c>
      <c r="R67" s="21">
        <v>0</v>
      </c>
      <c r="S67" s="15">
        <v>0</v>
      </c>
      <c r="T67" s="21">
        <f t="shared" si="7"/>
        <v>0</v>
      </c>
      <c r="U67" s="21">
        <v>0</v>
      </c>
      <c r="V67" s="21">
        <v>0</v>
      </c>
      <c r="W67" s="21">
        <f t="shared" si="8"/>
        <v>0</v>
      </c>
      <c r="X67" s="21">
        <v>0</v>
      </c>
      <c r="Y67" s="15">
        <v>0</v>
      </c>
      <c r="Z67" s="16">
        <f t="shared" si="9"/>
        <v>194.15</v>
      </c>
      <c r="AA67" s="21">
        <f t="shared" si="10"/>
        <v>194.15</v>
      </c>
      <c r="AB67" s="21">
        <v>0</v>
      </c>
      <c r="AC67" s="15">
        <v>194.15</v>
      </c>
      <c r="AD67" s="21">
        <f t="shared" si="11"/>
        <v>0</v>
      </c>
      <c r="AE67" s="21">
        <v>0</v>
      </c>
      <c r="AF67" s="15">
        <v>0</v>
      </c>
      <c r="AG67" s="21">
        <f t="shared" si="12"/>
        <v>0</v>
      </c>
      <c r="AH67" s="21">
        <v>0</v>
      </c>
      <c r="AI67" s="15">
        <v>0</v>
      </c>
      <c r="AJ67" s="21">
        <f t="shared" si="13"/>
        <v>0</v>
      </c>
      <c r="AK67" s="21">
        <v>0</v>
      </c>
      <c r="AL67" s="15">
        <v>0</v>
      </c>
      <c r="AM67" s="21">
        <f t="shared" si="14"/>
        <v>0</v>
      </c>
      <c r="AN67" s="21">
        <v>0</v>
      </c>
      <c r="AO67" s="15">
        <v>0</v>
      </c>
    </row>
    <row r="68" spans="1:41" ht="19.5" customHeight="1">
      <c r="A68" s="8" t="s">
        <v>232</v>
      </c>
      <c r="B68" s="8" t="s">
        <v>86</v>
      </c>
      <c r="C68" s="8" t="s">
        <v>131</v>
      </c>
      <c r="D68" s="8" t="s">
        <v>233</v>
      </c>
      <c r="E68" s="21">
        <f t="shared" si="0"/>
        <v>2652.7</v>
      </c>
      <c r="F68" s="21">
        <f t="shared" si="1"/>
        <v>2652.7</v>
      </c>
      <c r="G68" s="21">
        <f t="shared" si="2"/>
        <v>2652.7</v>
      </c>
      <c r="H68" s="21">
        <v>1982.7</v>
      </c>
      <c r="I68" s="15">
        <v>670</v>
      </c>
      <c r="J68" s="21">
        <f t="shared" si="3"/>
        <v>0</v>
      </c>
      <c r="K68" s="21">
        <v>0</v>
      </c>
      <c r="L68" s="15">
        <v>0</v>
      </c>
      <c r="M68" s="21">
        <f t="shared" si="4"/>
        <v>0</v>
      </c>
      <c r="N68" s="21">
        <v>0</v>
      </c>
      <c r="O68" s="15">
        <v>0</v>
      </c>
      <c r="P68" s="16">
        <f t="shared" si="5"/>
        <v>0</v>
      </c>
      <c r="Q68" s="21">
        <f t="shared" si="6"/>
        <v>0</v>
      </c>
      <c r="R68" s="21">
        <v>0</v>
      </c>
      <c r="S68" s="15">
        <v>0</v>
      </c>
      <c r="T68" s="21">
        <f t="shared" si="7"/>
        <v>0</v>
      </c>
      <c r="U68" s="21">
        <v>0</v>
      </c>
      <c r="V68" s="21">
        <v>0</v>
      </c>
      <c r="W68" s="21">
        <f t="shared" si="8"/>
        <v>0</v>
      </c>
      <c r="X68" s="21">
        <v>0</v>
      </c>
      <c r="Y68" s="15">
        <v>0</v>
      </c>
      <c r="Z68" s="16">
        <f t="shared" si="9"/>
        <v>0</v>
      </c>
      <c r="AA68" s="21">
        <f t="shared" si="10"/>
        <v>0</v>
      </c>
      <c r="AB68" s="21">
        <v>0</v>
      </c>
      <c r="AC68" s="15">
        <v>0</v>
      </c>
      <c r="AD68" s="21">
        <f t="shared" si="11"/>
        <v>0</v>
      </c>
      <c r="AE68" s="21">
        <v>0</v>
      </c>
      <c r="AF68" s="15">
        <v>0</v>
      </c>
      <c r="AG68" s="21">
        <f t="shared" si="12"/>
        <v>0</v>
      </c>
      <c r="AH68" s="21">
        <v>0</v>
      </c>
      <c r="AI68" s="15">
        <v>0</v>
      </c>
      <c r="AJ68" s="21">
        <f t="shared" si="13"/>
        <v>0</v>
      </c>
      <c r="AK68" s="21">
        <v>0</v>
      </c>
      <c r="AL68" s="15">
        <v>0</v>
      </c>
      <c r="AM68" s="21">
        <f t="shared" si="14"/>
        <v>0</v>
      </c>
      <c r="AN68" s="21">
        <v>0</v>
      </c>
      <c r="AO68" s="15">
        <v>0</v>
      </c>
    </row>
    <row r="69" spans="1:41" ht="19.5" customHeight="1">
      <c r="A69" s="8" t="s">
        <v>232</v>
      </c>
      <c r="B69" s="8" t="s">
        <v>89</v>
      </c>
      <c r="C69" s="8" t="s">
        <v>131</v>
      </c>
      <c r="D69" s="8" t="s">
        <v>234</v>
      </c>
      <c r="E69" s="21">
        <f t="shared" si="0"/>
        <v>1343.8500000000001</v>
      </c>
      <c r="F69" s="21">
        <f t="shared" si="1"/>
        <v>1149.7</v>
      </c>
      <c r="G69" s="21">
        <f t="shared" si="2"/>
        <v>1149.7</v>
      </c>
      <c r="H69" s="21">
        <v>211</v>
      </c>
      <c r="I69" s="15">
        <v>938.7</v>
      </c>
      <c r="J69" s="21">
        <f t="shared" si="3"/>
        <v>0</v>
      </c>
      <c r="K69" s="21">
        <v>0</v>
      </c>
      <c r="L69" s="15">
        <v>0</v>
      </c>
      <c r="M69" s="21">
        <f t="shared" si="4"/>
        <v>0</v>
      </c>
      <c r="N69" s="21">
        <v>0</v>
      </c>
      <c r="O69" s="15">
        <v>0</v>
      </c>
      <c r="P69" s="16">
        <f t="shared" si="5"/>
        <v>0</v>
      </c>
      <c r="Q69" s="21">
        <f t="shared" si="6"/>
        <v>0</v>
      </c>
      <c r="R69" s="21">
        <v>0</v>
      </c>
      <c r="S69" s="15">
        <v>0</v>
      </c>
      <c r="T69" s="21">
        <f t="shared" si="7"/>
        <v>0</v>
      </c>
      <c r="U69" s="21">
        <v>0</v>
      </c>
      <c r="V69" s="21">
        <v>0</v>
      </c>
      <c r="W69" s="21">
        <f t="shared" si="8"/>
        <v>0</v>
      </c>
      <c r="X69" s="21">
        <v>0</v>
      </c>
      <c r="Y69" s="15">
        <v>0</v>
      </c>
      <c r="Z69" s="16">
        <f t="shared" si="9"/>
        <v>194.15</v>
      </c>
      <c r="AA69" s="21">
        <f t="shared" si="10"/>
        <v>194.15</v>
      </c>
      <c r="AB69" s="21">
        <v>0</v>
      </c>
      <c r="AC69" s="15">
        <v>194.15</v>
      </c>
      <c r="AD69" s="21">
        <f t="shared" si="11"/>
        <v>0</v>
      </c>
      <c r="AE69" s="21">
        <v>0</v>
      </c>
      <c r="AF69" s="15">
        <v>0</v>
      </c>
      <c r="AG69" s="21">
        <f t="shared" si="12"/>
        <v>0</v>
      </c>
      <c r="AH69" s="21">
        <v>0</v>
      </c>
      <c r="AI69" s="15">
        <v>0</v>
      </c>
      <c r="AJ69" s="21">
        <f t="shared" si="13"/>
        <v>0</v>
      </c>
      <c r="AK69" s="21">
        <v>0</v>
      </c>
      <c r="AL69" s="15">
        <v>0</v>
      </c>
      <c r="AM69" s="21">
        <f t="shared" si="14"/>
        <v>0</v>
      </c>
      <c r="AN69" s="21">
        <v>0</v>
      </c>
      <c r="AO69" s="15">
        <v>0</v>
      </c>
    </row>
    <row r="70" spans="1:41" ht="19.5" customHeight="1">
      <c r="A70" s="8" t="s">
        <v>38</v>
      </c>
      <c r="B70" s="8" t="s">
        <v>38</v>
      </c>
      <c r="C70" s="8" t="s">
        <v>38</v>
      </c>
      <c r="D70" s="8" t="s">
        <v>235</v>
      </c>
      <c r="E70" s="21">
        <f t="shared" si="0"/>
        <v>1467.37</v>
      </c>
      <c r="F70" s="21">
        <f t="shared" si="1"/>
        <v>1403</v>
      </c>
      <c r="G70" s="21">
        <f t="shared" si="2"/>
        <v>1403</v>
      </c>
      <c r="H70" s="21">
        <v>0</v>
      </c>
      <c r="I70" s="15">
        <v>1403</v>
      </c>
      <c r="J70" s="21">
        <f t="shared" si="3"/>
        <v>0</v>
      </c>
      <c r="K70" s="21">
        <v>0</v>
      </c>
      <c r="L70" s="15">
        <v>0</v>
      </c>
      <c r="M70" s="21">
        <f t="shared" si="4"/>
        <v>0</v>
      </c>
      <c r="N70" s="21">
        <v>0</v>
      </c>
      <c r="O70" s="15">
        <v>0</v>
      </c>
      <c r="P70" s="16">
        <f t="shared" si="5"/>
        <v>0</v>
      </c>
      <c r="Q70" s="21">
        <f t="shared" si="6"/>
        <v>0</v>
      </c>
      <c r="R70" s="21">
        <v>0</v>
      </c>
      <c r="S70" s="15">
        <v>0</v>
      </c>
      <c r="T70" s="21">
        <f t="shared" si="7"/>
        <v>0</v>
      </c>
      <c r="U70" s="21">
        <v>0</v>
      </c>
      <c r="V70" s="21">
        <v>0</v>
      </c>
      <c r="W70" s="21">
        <f t="shared" si="8"/>
        <v>0</v>
      </c>
      <c r="X70" s="21">
        <v>0</v>
      </c>
      <c r="Y70" s="15">
        <v>0</v>
      </c>
      <c r="Z70" s="16">
        <f t="shared" si="9"/>
        <v>64.37</v>
      </c>
      <c r="AA70" s="21">
        <f t="shared" si="10"/>
        <v>64.37</v>
      </c>
      <c r="AB70" s="21">
        <v>0</v>
      </c>
      <c r="AC70" s="15">
        <v>64.37</v>
      </c>
      <c r="AD70" s="21">
        <f t="shared" si="11"/>
        <v>0</v>
      </c>
      <c r="AE70" s="21">
        <v>0</v>
      </c>
      <c r="AF70" s="15">
        <v>0</v>
      </c>
      <c r="AG70" s="21">
        <f t="shared" si="12"/>
        <v>0</v>
      </c>
      <c r="AH70" s="21">
        <v>0</v>
      </c>
      <c r="AI70" s="15">
        <v>0</v>
      </c>
      <c r="AJ70" s="21">
        <f t="shared" si="13"/>
        <v>0</v>
      </c>
      <c r="AK70" s="21">
        <v>0</v>
      </c>
      <c r="AL70" s="15">
        <v>0</v>
      </c>
      <c r="AM70" s="21">
        <f t="shared" si="14"/>
        <v>0</v>
      </c>
      <c r="AN70" s="21">
        <v>0</v>
      </c>
      <c r="AO70" s="15">
        <v>0</v>
      </c>
    </row>
    <row r="71" spans="1:41" ht="19.5" customHeight="1">
      <c r="A71" s="8" t="s">
        <v>236</v>
      </c>
      <c r="B71" s="8" t="s">
        <v>86</v>
      </c>
      <c r="C71" s="8" t="s">
        <v>131</v>
      </c>
      <c r="D71" s="8" t="s">
        <v>237</v>
      </c>
      <c r="E71" s="21">
        <f aca="true" t="shared" si="15" ref="E71:E86">SUM(F71,P71,Z71)</f>
        <v>1467.37</v>
      </c>
      <c r="F71" s="21">
        <f aca="true" t="shared" si="16" ref="F71:F86">SUM(G71,J71,M71)</f>
        <v>1403</v>
      </c>
      <c r="G71" s="21">
        <f aca="true" t="shared" si="17" ref="G71:G86">SUM(H71:I71)</f>
        <v>1403</v>
      </c>
      <c r="H71" s="21">
        <v>0</v>
      </c>
      <c r="I71" s="15">
        <v>1403</v>
      </c>
      <c r="J71" s="21">
        <f aca="true" t="shared" si="18" ref="J71:J86">SUM(K71:L71)</f>
        <v>0</v>
      </c>
      <c r="K71" s="21">
        <v>0</v>
      </c>
      <c r="L71" s="15">
        <v>0</v>
      </c>
      <c r="M71" s="21">
        <f aca="true" t="shared" si="19" ref="M71:M86">SUM(N71:O71)</f>
        <v>0</v>
      </c>
      <c r="N71" s="21">
        <v>0</v>
      </c>
      <c r="O71" s="15">
        <v>0</v>
      </c>
      <c r="P71" s="16">
        <f aca="true" t="shared" si="20" ref="P71:P86">SUM(Q71,T71,W71)</f>
        <v>0</v>
      </c>
      <c r="Q71" s="21">
        <f aca="true" t="shared" si="21" ref="Q71:Q86">SUM(R71:S71)</f>
        <v>0</v>
      </c>
      <c r="R71" s="21">
        <v>0</v>
      </c>
      <c r="S71" s="15">
        <v>0</v>
      </c>
      <c r="T71" s="21">
        <f aca="true" t="shared" si="22" ref="T71:T86">SUM(U71:V71)</f>
        <v>0</v>
      </c>
      <c r="U71" s="21">
        <v>0</v>
      </c>
      <c r="V71" s="21">
        <v>0</v>
      </c>
      <c r="W71" s="21">
        <f aca="true" t="shared" si="23" ref="W71:W86">SUM(X71:Y71)</f>
        <v>0</v>
      </c>
      <c r="X71" s="21">
        <v>0</v>
      </c>
      <c r="Y71" s="15">
        <v>0</v>
      </c>
      <c r="Z71" s="16">
        <f aca="true" t="shared" si="24" ref="Z71:Z86">SUM(AA71,AD71,AG71,AJ71,AM71)</f>
        <v>64.37</v>
      </c>
      <c r="AA71" s="21">
        <f aca="true" t="shared" si="25" ref="AA71:AA86">SUM(AB71:AC71)</f>
        <v>64.37</v>
      </c>
      <c r="AB71" s="21">
        <v>0</v>
      </c>
      <c r="AC71" s="15">
        <v>64.37</v>
      </c>
      <c r="AD71" s="21">
        <f aca="true" t="shared" si="26" ref="AD71:AD86">SUM(AE71:AF71)</f>
        <v>0</v>
      </c>
      <c r="AE71" s="21">
        <v>0</v>
      </c>
      <c r="AF71" s="15">
        <v>0</v>
      </c>
      <c r="AG71" s="21">
        <f aca="true" t="shared" si="27" ref="AG71:AG86">SUM(AH71:AI71)</f>
        <v>0</v>
      </c>
      <c r="AH71" s="21">
        <v>0</v>
      </c>
      <c r="AI71" s="15">
        <v>0</v>
      </c>
      <c r="AJ71" s="21">
        <f aca="true" t="shared" si="28" ref="AJ71:AJ86">SUM(AK71:AL71)</f>
        <v>0</v>
      </c>
      <c r="AK71" s="21">
        <v>0</v>
      </c>
      <c r="AL71" s="15">
        <v>0</v>
      </c>
      <c r="AM71" s="21">
        <f aca="true" t="shared" si="29" ref="AM71:AM86">SUM(AN71:AO71)</f>
        <v>0</v>
      </c>
      <c r="AN71" s="21">
        <v>0</v>
      </c>
      <c r="AO71" s="15">
        <v>0</v>
      </c>
    </row>
    <row r="72" spans="1:41" ht="19.5" customHeight="1">
      <c r="A72" s="8" t="s">
        <v>38</v>
      </c>
      <c r="B72" s="8" t="s">
        <v>38</v>
      </c>
      <c r="C72" s="8" t="s">
        <v>38</v>
      </c>
      <c r="D72" s="8" t="s">
        <v>223</v>
      </c>
      <c r="E72" s="21">
        <f t="shared" si="15"/>
        <v>130.37</v>
      </c>
      <c r="F72" s="21">
        <f t="shared" si="16"/>
        <v>105</v>
      </c>
      <c r="G72" s="21">
        <f t="shared" si="17"/>
        <v>105</v>
      </c>
      <c r="H72" s="21">
        <v>105</v>
      </c>
      <c r="I72" s="15">
        <v>0</v>
      </c>
      <c r="J72" s="21">
        <f t="shared" si="18"/>
        <v>0</v>
      </c>
      <c r="K72" s="21">
        <v>0</v>
      </c>
      <c r="L72" s="15">
        <v>0</v>
      </c>
      <c r="M72" s="21">
        <f t="shared" si="19"/>
        <v>0</v>
      </c>
      <c r="N72" s="21">
        <v>0</v>
      </c>
      <c r="O72" s="15">
        <v>0</v>
      </c>
      <c r="P72" s="16">
        <f t="shared" si="20"/>
        <v>0</v>
      </c>
      <c r="Q72" s="21">
        <f t="shared" si="21"/>
        <v>0</v>
      </c>
      <c r="R72" s="21">
        <v>0</v>
      </c>
      <c r="S72" s="15">
        <v>0</v>
      </c>
      <c r="T72" s="21">
        <f t="shared" si="22"/>
        <v>0</v>
      </c>
      <c r="U72" s="21">
        <v>0</v>
      </c>
      <c r="V72" s="21">
        <v>0</v>
      </c>
      <c r="W72" s="21">
        <f t="shared" si="23"/>
        <v>0</v>
      </c>
      <c r="X72" s="21">
        <v>0</v>
      </c>
      <c r="Y72" s="15">
        <v>0</v>
      </c>
      <c r="Z72" s="16">
        <f t="shared" si="24"/>
        <v>25.37</v>
      </c>
      <c r="AA72" s="21">
        <f t="shared" si="25"/>
        <v>25.37</v>
      </c>
      <c r="AB72" s="21">
        <v>0</v>
      </c>
      <c r="AC72" s="15">
        <v>25.37</v>
      </c>
      <c r="AD72" s="21">
        <f t="shared" si="26"/>
        <v>0</v>
      </c>
      <c r="AE72" s="21">
        <v>0</v>
      </c>
      <c r="AF72" s="15">
        <v>0</v>
      </c>
      <c r="AG72" s="21">
        <f t="shared" si="27"/>
        <v>0</v>
      </c>
      <c r="AH72" s="21">
        <v>0</v>
      </c>
      <c r="AI72" s="15">
        <v>0</v>
      </c>
      <c r="AJ72" s="21">
        <f t="shared" si="28"/>
        <v>0</v>
      </c>
      <c r="AK72" s="21">
        <v>0</v>
      </c>
      <c r="AL72" s="15">
        <v>0</v>
      </c>
      <c r="AM72" s="21">
        <f t="shared" si="29"/>
        <v>0</v>
      </c>
      <c r="AN72" s="21">
        <v>0</v>
      </c>
      <c r="AO72" s="15">
        <v>0</v>
      </c>
    </row>
    <row r="73" spans="1:41" ht="19.5" customHeight="1">
      <c r="A73" s="8" t="s">
        <v>224</v>
      </c>
      <c r="B73" s="8" t="s">
        <v>89</v>
      </c>
      <c r="C73" s="8" t="s">
        <v>131</v>
      </c>
      <c r="D73" s="8" t="s">
        <v>239</v>
      </c>
      <c r="E73" s="21">
        <f t="shared" si="15"/>
        <v>25.37</v>
      </c>
      <c r="F73" s="21">
        <f t="shared" si="16"/>
        <v>0</v>
      </c>
      <c r="G73" s="21">
        <f t="shared" si="17"/>
        <v>0</v>
      </c>
      <c r="H73" s="21">
        <v>0</v>
      </c>
      <c r="I73" s="15">
        <v>0</v>
      </c>
      <c r="J73" s="21">
        <f t="shared" si="18"/>
        <v>0</v>
      </c>
      <c r="K73" s="21">
        <v>0</v>
      </c>
      <c r="L73" s="15">
        <v>0</v>
      </c>
      <c r="M73" s="21">
        <f t="shared" si="19"/>
        <v>0</v>
      </c>
      <c r="N73" s="21">
        <v>0</v>
      </c>
      <c r="O73" s="15">
        <v>0</v>
      </c>
      <c r="P73" s="16">
        <f t="shared" si="20"/>
        <v>0</v>
      </c>
      <c r="Q73" s="21">
        <f t="shared" si="21"/>
        <v>0</v>
      </c>
      <c r="R73" s="21">
        <v>0</v>
      </c>
      <c r="S73" s="15">
        <v>0</v>
      </c>
      <c r="T73" s="21">
        <f t="shared" si="22"/>
        <v>0</v>
      </c>
      <c r="U73" s="21">
        <v>0</v>
      </c>
      <c r="V73" s="21">
        <v>0</v>
      </c>
      <c r="W73" s="21">
        <f t="shared" si="23"/>
        <v>0</v>
      </c>
      <c r="X73" s="21">
        <v>0</v>
      </c>
      <c r="Y73" s="15">
        <v>0</v>
      </c>
      <c r="Z73" s="16">
        <f t="shared" si="24"/>
        <v>25.37</v>
      </c>
      <c r="AA73" s="21">
        <f t="shared" si="25"/>
        <v>25.37</v>
      </c>
      <c r="AB73" s="21">
        <v>0</v>
      </c>
      <c r="AC73" s="15">
        <v>25.37</v>
      </c>
      <c r="AD73" s="21">
        <f t="shared" si="26"/>
        <v>0</v>
      </c>
      <c r="AE73" s="21">
        <v>0</v>
      </c>
      <c r="AF73" s="15">
        <v>0</v>
      </c>
      <c r="AG73" s="21">
        <f t="shared" si="27"/>
        <v>0</v>
      </c>
      <c r="AH73" s="21">
        <v>0</v>
      </c>
      <c r="AI73" s="15">
        <v>0</v>
      </c>
      <c r="AJ73" s="21">
        <f t="shared" si="28"/>
        <v>0</v>
      </c>
      <c r="AK73" s="21">
        <v>0</v>
      </c>
      <c r="AL73" s="15">
        <v>0</v>
      </c>
      <c r="AM73" s="21">
        <f t="shared" si="29"/>
        <v>0</v>
      </c>
      <c r="AN73" s="21">
        <v>0</v>
      </c>
      <c r="AO73" s="15">
        <v>0</v>
      </c>
    </row>
    <row r="74" spans="1:41" ht="19.5" customHeight="1">
      <c r="A74" s="8" t="s">
        <v>224</v>
      </c>
      <c r="B74" s="8" t="s">
        <v>91</v>
      </c>
      <c r="C74" s="8" t="s">
        <v>131</v>
      </c>
      <c r="D74" s="8" t="s">
        <v>227</v>
      </c>
      <c r="E74" s="21">
        <f t="shared" si="15"/>
        <v>105</v>
      </c>
      <c r="F74" s="21">
        <f t="shared" si="16"/>
        <v>105</v>
      </c>
      <c r="G74" s="21">
        <f t="shared" si="17"/>
        <v>105</v>
      </c>
      <c r="H74" s="21">
        <v>105</v>
      </c>
      <c r="I74" s="15">
        <v>0</v>
      </c>
      <c r="J74" s="21">
        <f t="shared" si="18"/>
        <v>0</v>
      </c>
      <c r="K74" s="21">
        <v>0</v>
      </c>
      <c r="L74" s="15">
        <v>0</v>
      </c>
      <c r="M74" s="21">
        <f t="shared" si="19"/>
        <v>0</v>
      </c>
      <c r="N74" s="21">
        <v>0</v>
      </c>
      <c r="O74" s="15">
        <v>0</v>
      </c>
      <c r="P74" s="16">
        <f t="shared" si="20"/>
        <v>0</v>
      </c>
      <c r="Q74" s="21">
        <f t="shared" si="21"/>
        <v>0</v>
      </c>
      <c r="R74" s="21">
        <v>0</v>
      </c>
      <c r="S74" s="15">
        <v>0</v>
      </c>
      <c r="T74" s="21">
        <f t="shared" si="22"/>
        <v>0</v>
      </c>
      <c r="U74" s="21">
        <v>0</v>
      </c>
      <c r="V74" s="21">
        <v>0</v>
      </c>
      <c r="W74" s="21">
        <f t="shared" si="23"/>
        <v>0</v>
      </c>
      <c r="X74" s="21">
        <v>0</v>
      </c>
      <c r="Y74" s="15">
        <v>0</v>
      </c>
      <c r="Z74" s="16">
        <f t="shared" si="24"/>
        <v>0</v>
      </c>
      <c r="AA74" s="21">
        <f t="shared" si="25"/>
        <v>0</v>
      </c>
      <c r="AB74" s="21">
        <v>0</v>
      </c>
      <c r="AC74" s="15">
        <v>0</v>
      </c>
      <c r="AD74" s="21">
        <f t="shared" si="26"/>
        <v>0</v>
      </c>
      <c r="AE74" s="21">
        <v>0</v>
      </c>
      <c r="AF74" s="15">
        <v>0</v>
      </c>
      <c r="AG74" s="21">
        <f t="shared" si="27"/>
        <v>0</v>
      </c>
      <c r="AH74" s="21">
        <v>0</v>
      </c>
      <c r="AI74" s="15">
        <v>0</v>
      </c>
      <c r="AJ74" s="21">
        <f t="shared" si="28"/>
        <v>0</v>
      </c>
      <c r="AK74" s="21">
        <v>0</v>
      </c>
      <c r="AL74" s="15">
        <v>0</v>
      </c>
      <c r="AM74" s="21">
        <f t="shared" si="29"/>
        <v>0</v>
      </c>
      <c r="AN74" s="21">
        <v>0</v>
      </c>
      <c r="AO74" s="15">
        <v>0</v>
      </c>
    </row>
    <row r="75" spans="1:41" ht="19.5" customHeight="1">
      <c r="A75" s="8" t="s">
        <v>38</v>
      </c>
      <c r="B75" s="8" t="s">
        <v>38</v>
      </c>
      <c r="C75" s="8" t="s">
        <v>38</v>
      </c>
      <c r="D75" s="8" t="s">
        <v>134</v>
      </c>
      <c r="E75" s="21">
        <f t="shared" si="15"/>
        <v>695.14</v>
      </c>
      <c r="F75" s="21">
        <f t="shared" si="16"/>
        <v>695.14</v>
      </c>
      <c r="G75" s="21">
        <f t="shared" si="17"/>
        <v>695.14</v>
      </c>
      <c r="H75" s="21">
        <v>467.14</v>
      </c>
      <c r="I75" s="15">
        <v>228</v>
      </c>
      <c r="J75" s="21">
        <f t="shared" si="18"/>
        <v>0</v>
      </c>
      <c r="K75" s="21">
        <v>0</v>
      </c>
      <c r="L75" s="15">
        <v>0</v>
      </c>
      <c r="M75" s="21">
        <f t="shared" si="19"/>
        <v>0</v>
      </c>
      <c r="N75" s="21">
        <v>0</v>
      </c>
      <c r="O75" s="15">
        <v>0</v>
      </c>
      <c r="P75" s="16">
        <f t="shared" si="20"/>
        <v>0</v>
      </c>
      <c r="Q75" s="21">
        <f t="shared" si="21"/>
        <v>0</v>
      </c>
      <c r="R75" s="21">
        <v>0</v>
      </c>
      <c r="S75" s="15">
        <v>0</v>
      </c>
      <c r="T75" s="21">
        <f t="shared" si="22"/>
        <v>0</v>
      </c>
      <c r="U75" s="21">
        <v>0</v>
      </c>
      <c r="V75" s="21">
        <v>0</v>
      </c>
      <c r="W75" s="21">
        <f t="shared" si="23"/>
        <v>0</v>
      </c>
      <c r="X75" s="21">
        <v>0</v>
      </c>
      <c r="Y75" s="15">
        <v>0</v>
      </c>
      <c r="Z75" s="16">
        <f t="shared" si="24"/>
        <v>0</v>
      </c>
      <c r="AA75" s="21">
        <f t="shared" si="25"/>
        <v>0</v>
      </c>
      <c r="AB75" s="21">
        <v>0</v>
      </c>
      <c r="AC75" s="15">
        <v>0</v>
      </c>
      <c r="AD75" s="21">
        <f t="shared" si="26"/>
        <v>0</v>
      </c>
      <c r="AE75" s="21">
        <v>0</v>
      </c>
      <c r="AF75" s="15">
        <v>0</v>
      </c>
      <c r="AG75" s="21">
        <f t="shared" si="27"/>
        <v>0</v>
      </c>
      <c r="AH75" s="21">
        <v>0</v>
      </c>
      <c r="AI75" s="15">
        <v>0</v>
      </c>
      <c r="AJ75" s="21">
        <f t="shared" si="28"/>
        <v>0</v>
      </c>
      <c r="AK75" s="21">
        <v>0</v>
      </c>
      <c r="AL75" s="15">
        <v>0</v>
      </c>
      <c r="AM75" s="21">
        <f t="shared" si="29"/>
        <v>0</v>
      </c>
      <c r="AN75" s="21">
        <v>0</v>
      </c>
      <c r="AO75" s="15">
        <v>0</v>
      </c>
    </row>
    <row r="76" spans="1:41" ht="19.5" customHeight="1">
      <c r="A76" s="8" t="s">
        <v>38</v>
      </c>
      <c r="B76" s="8" t="s">
        <v>38</v>
      </c>
      <c r="C76" s="8" t="s">
        <v>38</v>
      </c>
      <c r="D76" s="8" t="s">
        <v>135</v>
      </c>
      <c r="E76" s="21">
        <f t="shared" si="15"/>
        <v>465.26</v>
      </c>
      <c r="F76" s="21">
        <f t="shared" si="16"/>
        <v>465.26</v>
      </c>
      <c r="G76" s="21">
        <f t="shared" si="17"/>
        <v>465.26</v>
      </c>
      <c r="H76" s="21">
        <v>295.26</v>
      </c>
      <c r="I76" s="15">
        <v>170</v>
      </c>
      <c r="J76" s="21">
        <f t="shared" si="18"/>
        <v>0</v>
      </c>
      <c r="K76" s="21">
        <v>0</v>
      </c>
      <c r="L76" s="15">
        <v>0</v>
      </c>
      <c r="M76" s="21">
        <f t="shared" si="19"/>
        <v>0</v>
      </c>
      <c r="N76" s="21">
        <v>0</v>
      </c>
      <c r="O76" s="15">
        <v>0</v>
      </c>
      <c r="P76" s="16">
        <f t="shared" si="20"/>
        <v>0</v>
      </c>
      <c r="Q76" s="21">
        <f t="shared" si="21"/>
        <v>0</v>
      </c>
      <c r="R76" s="21">
        <v>0</v>
      </c>
      <c r="S76" s="15">
        <v>0</v>
      </c>
      <c r="T76" s="21">
        <f t="shared" si="22"/>
        <v>0</v>
      </c>
      <c r="U76" s="21">
        <v>0</v>
      </c>
      <c r="V76" s="21">
        <v>0</v>
      </c>
      <c r="W76" s="21">
        <f t="shared" si="23"/>
        <v>0</v>
      </c>
      <c r="X76" s="21">
        <v>0</v>
      </c>
      <c r="Y76" s="15">
        <v>0</v>
      </c>
      <c r="Z76" s="16">
        <f t="shared" si="24"/>
        <v>0</v>
      </c>
      <c r="AA76" s="21">
        <f t="shared" si="25"/>
        <v>0</v>
      </c>
      <c r="AB76" s="21">
        <v>0</v>
      </c>
      <c r="AC76" s="15">
        <v>0</v>
      </c>
      <c r="AD76" s="21">
        <f t="shared" si="26"/>
        <v>0</v>
      </c>
      <c r="AE76" s="21">
        <v>0</v>
      </c>
      <c r="AF76" s="15">
        <v>0</v>
      </c>
      <c r="AG76" s="21">
        <f t="shared" si="27"/>
        <v>0</v>
      </c>
      <c r="AH76" s="21">
        <v>0</v>
      </c>
      <c r="AI76" s="15">
        <v>0</v>
      </c>
      <c r="AJ76" s="21">
        <f t="shared" si="28"/>
        <v>0</v>
      </c>
      <c r="AK76" s="21">
        <v>0</v>
      </c>
      <c r="AL76" s="15">
        <v>0</v>
      </c>
      <c r="AM76" s="21">
        <f t="shared" si="29"/>
        <v>0</v>
      </c>
      <c r="AN76" s="21">
        <v>0</v>
      </c>
      <c r="AO76" s="15">
        <v>0</v>
      </c>
    </row>
    <row r="77" spans="1:41" ht="19.5" customHeight="1">
      <c r="A77" s="8" t="s">
        <v>38</v>
      </c>
      <c r="B77" s="8" t="s">
        <v>38</v>
      </c>
      <c r="C77" s="8" t="s">
        <v>38</v>
      </c>
      <c r="D77" s="8" t="s">
        <v>231</v>
      </c>
      <c r="E77" s="21">
        <f t="shared" si="15"/>
        <v>465.26</v>
      </c>
      <c r="F77" s="21">
        <f t="shared" si="16"/>
        <v>465.26</v>
      </c>
      <c r="G77" s="21">
        <f t="shared" si="17"/>
        <v>465.26</v>
      </c>
      <c r="H77" s="21">
        <v>295.26</v>
      </c>
      <c r="I77" s="15">
        <v>170</v>
      </c>
      <c r="J77" s="21">
        <f t="shared" si="18"/>
        <v>0</v>
      </c>
      <c r="K77" s="21">
        <v>0</v>
      </c>
      <c r="L77" s="15">
        <v>0</v>
      </c>
      <c r="M77" s="21">
        <f t="shared" si="19"/>
        <v>0</v>
      </c>
      <c r="N77" s="21">
        <v>0</v>
      </c>
      <c r="O77" s="15">
        <v>0</v>
      </c>
      <c r="P77" s="16">
        <f t="shared" si="20"/>
        <v>0</v>
      </c>
      <c r="Q77" s="21">
        <f t="shared" si="21"/>
        <v>0</v>
      </c>
      <c r="R77" s="21">
        <v>0</v>
      </c>
      <c r="S77" s="15">
        <v>0</v>
      </c>
      <c r="T77" s="21">
        <f t="shared" si="22"/>
        <v>0</v>
      </c>
      <c r="U77" s="21">
        <v>0</v>
      </c>
      <c r="V77" s="21">
        <v>0</v>
      </c>
      <c r="W77" s="21">
        <f t="shared" si="23"/>
        <v>0</v>
      </c>
      <c r="X77" s="21">
        <v>0</v>
      </c>
      <c r="Y77" s="15">
        <v>0</v>
      </c>
      <c r="Z77" s="16">
        <f t="shared" si="24"/>
        <v>0</v>
      </c>
      <c r="AA77" s="21">
        <f t="shared" si="25"/>
        <v>0</v>
      </c>
      <c r="AB77" s="21">
        <v>0</v>
      </c>
      <c r="AC77" s="15">
        <v>0</v>
      </c>
      <c r="AD77" s="21">
        <f t="shared" si="26"/>
        <v>0</v>
      </c>
      <c r="AE77" s="21">
        <v>0</v>
      </c>
      <c r="AF77" s="15">
        <v>0</v>
      </c>
      <c r="AG77" s="21">
        <f t="shared" si="27"/>
        <v>0</v>
      </c>
      <c r="AH77" s="21">
        <v>0</v>
      </c>
      <c r="AI77" s="15">
        <v>0</v>
      </c>
      <c r="AJ77" s="21">
        <f t="shared" si="28"/>
        <v>0</v>
      </c>
      <c r="AK77" s="21">
        <v>0</v>
      </c>
      <c r="AL77" s="15">
        <v>0</v>
      </c>
      <c r="AM77" s="21">
        <f t="shared" si="29"/>
        <v>0</v>
      </c>
      <c r="AN77" s="21">
        <v>0</v>
      </c>
      <c r="AO77" s="15">
        <v>0</v>
      </c>
    </row>
    <row r="78" spans="1:41" ht="19.5" customHeight="1">
      <c r="A78" s="8" t="s">
        <v>232</v>
      </c>
      <c r="B78" s="8" t="s">
        <v>86</v>
      </c>
      <c r="C78" s="8" t="s">
        <v>136</v>
      </c>
      <c r="D78" s="8" t="s">
        <v>233</v>
      </c>
      <c r="E78" s="21">
        <f t="shared" si="15"/>
        <v>246.89</v>
      </c>
      <c r="F78" s="21">
        <f t="shared" si="16"/>
        <v>246.89</v>
      </c>
      <c r="G78" s="21">
        <f t="shared" si="17"/>
        <v>246.89</v>
      </c>
      <c r="H78" s="21">
        <v>230.89</v>
      </c>
      <c r="I78" s="15">
        <v>16</v>
      </c>
      <c r="J78" s="21">
        <f t="shared" si="18"/>
        <v>0</v>
      </c>
      <c r="K78" s="21">
        <v>0</v>
      </c>
      <c r="L78" s="15">
        <v>0</v>
      </c>
      <c r="M78" s="21">
        <f t="shared" si="19"/>
        <v>0</v>
      </c>
      <c r="N78" s="21">
        <v>0</v>
      </c>
      <c r="O78" s="15">
        <v>0</v>
      </c>
      <c r="P78" s="16">
        <f t="shared" si="20"/>
        <v>0</v>
      </c>
      <c r="Q78" s="21">
        <f t="shared" si="21"/>
        <v>0</v>
      </c>
      <c r="R78" s="21">
        <v>0</v>
      </c>
      <c r="S78" s="15">
        <v>0</v>
      </c>
      <c r="T78" s="21">
        <f t="shared" si="22"/>
        <v>0</v>
      </c>
      <c r="U78" s="21">
        <v>0</v>
      </c>
      <c r="V78" s="21">
        <v>0</v>
      </c>
      <c r="W78" s="21">
        <f t="shared" si="23"/>
        <v>0</v>
      </c>
      <c r="X78" s="21">
        <v>0</v>
      </c>
      <c r="Y78" s="15">
        <v>0</v>
      </c>
      <c r="Z78" s="16">
        <f t="shared" si="24"/>
        <v>0</v>
      </c>
      <c r="AA78" s="21">
        <f t="shared" si="25"/>
        <v>0</v>
      </c>
      <c r="AB78" s="21">
        <v>0</v>
      </c>
      <c r="AC78" s="15">
        <v>0</v>
      </c>
      <c r="AD78" s="21">
        <f t="shared" si="26"/>
        <v>0</v>
      </c>
      <c r="AE78" s="21">
        <v>0</v>
      </c>
      <c r="AF78" s="15">
        <v>0</v>
      </c>
      <c r="AG78" s="21">
        <f t="shared" si="27"/>
        <v>0</v>
      </c>
      <c r="AH78" s="21">
        <v>0</v>
      </c>
      <c r="AI78" s="15">
        <v>0</v>
      </c>
      <c r="AJ78" s="21">
        <f t="shared" si="28"/>
        <v>0</v>
      </c>
      <c r="AK78" s="21">
        <v>0</v>
      </c>
      <c r="AL78" s="15">
        <v>0</v>
      </c>
      <c r="AM78" s="21">
        <f t="shared" si="29"/>
        <v>0</v>
      </c>
      <c r="AN78" s="21">
        <v>0</v>
      </c>
      <c r="AO78" s="15">
        <v>0</v>
      </c>
    </row>
    <row r="79" spans="1:41" ht="19.5" customHeight="1">
      <c r="A79" s="8" t="s">
        <v>232</v>
      </c>
      <c r="B79" s="8" t="s">
        <v>89</v>
      </c>
      <c r="C79" s="8" t="s">
        <v>136</v>
      </c>
      <c r="D79" s="8" t="s">
        <v>234</v>
      </c>
      <c r="E79" s="21">
        <f t="shared" si="15"/>
        <v>218.37</v>
      </c>
      <c r="F79" s="21">
        <f t="shared" si="16"/>
        <v>218.37</v>
      </c>
      <c r="G79" s="21">
        <f t="shared" si="17"/>
        <v>218.37</v>
      </c>
      <c r="H79" s="21">
        <v>64.37</v>
      </c>
      <c r="I79" s="15">
        <v>154</v>
      </c>
      <c r="J79" s="21">
        <f t="shared" si="18"/>
        <v>0</v>
      </c>
      <c r="K79" s="21">
        <v>0</v>
      </c>
      <c r="L79" s="15">
        <v>0</v>
      </c>
      <c r="M79" s="21">
        <f t="shared" si="19"/>
        <v>0</v>
      </c>
      <c r="N79" s="21">
        <v>0</v>
      </c>
      <c r="O79" s="15">
        <v>0</v>
      </c>
      <c r="P79" s="16">
        <f t="shared" si="20"/>
        <v>0</v>
      </c>
      <c r="Q79" s="21">
        <f t="shared" si="21"/>
        <v>0</v>
      </c>
      <c r="R79" s="21">
        <v>0</v>
      </c>
      <c r="S79" s="15">
        <v>0</v>
      </c>
      <c r="T79" s="21">
        <f t="shared" si="22"/>
        <v>0</v>
      </c>
      <c r="U79" s="21">
        <v>0</v>
      </c>
      <c r="V79" s="21">
        <v>0</v>
      </c>
      <c r="W79" s="21">
        <f t="shared" si="23"/>
        <v>0</v>
      </c>
      <c r="X79" s="21">
        <v>0</v>
      </c>
      <c r="Y79" s="15">
        <v>0</v>
      </c>
      <c r="Z79" s="16">
        <f t="shared" si="24"/>
        <v>0</v>
      </c>
      <c r="AA79" s="21">
        <f t="shared" si="25"/>
        <v>0</v>
      </c>
      <c r="AB79" s="21">
        <v>0</v>
      </c>
      <c r="AC79" s="15">
        <v>0</v>
      </c>
      <c r="AD79" s="21">
        <f t="shared" si="26"/>
        <v>0</v>
      </c>
      <c r="AE79" s="21">
        <v>0</v>
      </c>
      <c r="AF79" s="15">
        <v>0</v>
      </c>
      <c r="AG79" s="21">
        <f t="shared" si="27"/>
        <v>0</v>
      </c>
      <c r="AH79" s="21">
        <v>0</v>
      </c>
      <c r="AI79" s="15">
        <v>0</v>
      </c>
      <c r="AJ79" s="21">
        <f t="shared" si="28"/>
        <v>0</v>
      </c>
      <c r="AK79" s="21">
        <v>0</v>
      </c>
      <c r="AL79" s="15">
        <v>0</v>
      </c>
      <c r="AM79" s="21">
        <f t="shared" si="29"/>
        <v>0</v>
      </c>
      <c r="AN79" s="21">
        <v>0</v>
      </c>
      <c r="AO79" s="15">
        <v>0</v>
      </c>
    </row>
    <row r="80" spans="1:41" ht="19.5" customHeight="1">
      <c r="A80" s="8" t="s">
        <v>38</v>
      </c>
      <c r="B80" s="8" t="s">
        <v>38</v>
      </c>
      <c r="C80" s="8" t="s">
        <v>38</v>
      </c>
      <c r="D80" s="8" t="s">
        <v>137</v>
      </c>
      <c r="E80" s="21">
        <f t="shared" si="15"/>
        <v>229.88</v>
      </c>
      <c r="F80" s="21">
        <f t="shared" si="16"/>
        <v>229.88</v>
      </c>
      <c r="G80" s="21">
        <f t="shared" si="17"/>
        <v>229.88</v>
      </c>
      <c r="H80" s="21">
        <v>171.88</v>
      </c>
      <c r="I80" s="15">
        <v>58</v>
      </c>
      <c r="J80" s="21">
        <f t="shared" si="18"/>
        <v>0</v>
      </c>
      <c r="K80" s="21">
        <v>0</v>
      </c>
      <c r="L80" s="15">
        <v>0</v>
      </c>
      <c r="M80" s="21">
        <f t="shared" si="19"/>
        <v>0</v>
      </c>
      <c r="N80" s="21">
        <v>0</v>
      </c>
      <c r="O80" s="15">
        <v>0</v>
      </c>
      <c r="P80" s="16">
        <f t="shared" si="20"/>
        <v>0</v>
      </c>
      <c r="Q80" s="21">
        <f t="shared" si="21"/>
        <v>0</v>
      </c>
      <c r="R80" s="21">
        <v>0</v>
      </c>
      <c r="S80" s="15">
        <v>0</v>
      </c>
      <c r="T80" s="21">
        <f t="shared" si="22"/>
        <v>0</v>
      </c>
      <c r="U80" s="21">
        <v>0</v>
      </c>
      <c r="V80" s="21">
        <v>0</v>
      </c>
      <c r="W80" s="21">
        <f t="shared" si="23"/>
        <v>0</v>
      </c>
      <c r="X80" s="21">
        <v>0</v>
      </c>
      <c r="Y80" s="15">
        <v>0</v>
      </c>
      <c r="Z80" s="16">
        <f t="shared" si="24"/>
        <v>0</v>
      </c>
      <c r="AA80" s="21">
        <f t="shared" si="25"/>
        <v>0</v>
      </c>
      <c r="AB80" s="21">
        <v>0</v>
      </c>
      <c r="AC80" s="15">
        <v>0</v>
      </c>
      <c r="AD80" s="21">
        <f t="shared" si="26"/>
        <v>0</v>
      </c>
      <c r="AE80" s="21">
        <v>0</v>
      </c>
      <c r="AF80" s="15">
        <v>0</v>
      </c>
      <c r="AG80" s="21">
        <f t="shared" si="27"/>
        <v>0</v>
      </c>
      <c r="AH80" s="21">
        <v>0</v>
      </c>
      <c r="AI80" s="15">
        <v>0</v>
      </c>
      <c r="AJ80" s="21">
        <f t="shared" si="28"/>
        <v>0</v>
      </c>
      <c r="AK80" s="21">
        <v>0</v>
      </c>
      <c r="AL80" s="15">
        <v>0</v>
      </c>
      <c r="AM80" s="21">
        <f t="shared" si="29"/>
        <v>0</v>
      </c>
      <c r="AN80" s="21">
        <v>0</v>
      </c>
      <c r="AO80" s="15">
        <v>0</v>
      </c>
    </row>
    <row r="81" spans="1:41" ht="19.5" customHeight="1">
      <c r="A81" s="8" t="s">
        <v>38</v>
      </c>
      <c r="B81" s="8" t="s">
        <v>38</v>
      </c>
      <c r="C81" s="8" t="s">
        <v>38</v>
      </c>
      <c r="D81" s="8" t="s">
        <v>231</v>
      </c>
      <c r="E81" s="21">
        <f t="shared" si="15"/>
        <v>225.04</v>
      </c>
      <c r="F81" s="21">
        <f t="shared" si="16"/>
        <v>225.04</v>
      </c>
      <c r="G81" s="21">
        <f t="shared" si="17"/>
        <v>225.04</v>
      </c>
      <c r="H81" s="21">
        <v>167.04</v>
      </c>
      <c r="I81" s="15">
        <v>58</v>
      </c>
      <c r="J81" s="21">
        <f t="shared" si="18"/>
        <v>0</v>
      </c>
      <c r="K81" s="21">
        <v>0</v>
      </c>
      <c r="L81" s="15">
        <v>0</v>
      </c>
      <c r="M81" s="21">
        <f t="shared" si="19"/>
        <v>0</v>
      </c>
      <c r="N81" s="21">
        <v>0</v>
      </c>
      <c r="O81" s="15">
        <v>0</v>
      </c>
      <c r="P81" s="16">
        <f t="shared" si="20"/>
        <v>0</v>
      </c>
      <c r="Q81" s="21">
        <f t="shared" si="21"/>
        <v>0</v>
      </c>
      <c r="R81" s="21">
        <v>0</v>
      </c>
      <c r="S81" s="15">
        <v>0</v>
      </c>
      <c r="T81" s="21">
        <f t="shared" si="22"/>
        <v>0</v>
      </c>
      <c r="U81" s="21">
        <v>0</v>
      </c>
      <c r="V81" s="21">
        <v>0</v>
      </c>
      <c r="W81" s="21">
        <f t="shared" si="23"/>
        <v>0</v>
      </c>
      <c r="X81" s="21">
        <v>0</v>
      </c>
      <c r="Y81" s="15">
        <v>0</v>
      </c>
      <c r="Z81" s="16">
        <f t="shared" si="24"/>
        <v>0</v>
      </c>
      <c r="AA81" s="21">
        <f t="shared" si="25"/>
        <v>0</v>
      </c>
      <c r="AB81" s="21">
        <v>0</v>
      </c>
      <c r="AC81" s="15">
        <v>0</v>
      </c>
      <c r="AD81" s="21">
        <f t="shared" si="26"/>
        <v>0</v>
      </c>
      <c r="AE81" s="21">
        <v>0</v>
      </c>
      <c r="AF81" s="15">
        <v>0</v>
      </c>
      <c r="AG81" s="21">
        <f t="shared" si="27"/>
        <v>0</v>
      </c>
      <c r="AH81" s="21">
        <v>0</v>
      </c>
      <c r="AI81" s="15">
        <v>0</v>
      </c>
      <c r="AJ81" s="21">
        <f t="shared" si="28"/>
        <v>0</v>
      </c>
      <c r="AK81" s="21">
        <v>0</v>
      </c>
      <c r="AL81" s="15">
        <v>0</v>
      </c>
      <c r="AM81" s="21">
        <f t="shared" si="29"/>
        <v>0</v>
      </c>
      <c r="AN81" s="21">
        <v>0</v>
      </c>
      <c r="AO81" s="15">
        <v>0</v>
      </c>
    </row>
    <row r="82" spans="1:41" ht="19.5" customHeight="1">
      <c r="A82" s="8" t="s">
        <v>232</v>
      </c>
      <c r="B82" s="8" t="s">
        <v>86</v>
      </c>
      <c r="C82" s="8" t="s">
        <v>139</v>
      </c>
      <c r="D82" s="8" t="s">
        <v>233</v>
      </c>
      <c r="E82" s="21">
        <f t="shared" si="15"/>
        <v>134.43</v>
      </c>
      <c r="F82" s="21">
        <f t="shared" si="16"/>
        <v>134.43</v>
      </c>
      <c r="G82" s="21">
        <f t="shared" si="17"/>
        <v>134.43</v>
      </c>
      <c r="H82" s="21">
        <v>134.43</v>
      </c>
      <c r="I82" s="15">
        <v>0</v>
      </c>
      <c r="J82" s="21">
        <f t="shared" si="18"/>
        <v>0</v>
      </c>
      <c r="K82" s="21">
        <v>0</v>
      </c>
      <c r="L82" s="15">
        <v>0</v>
      </c>
      <c r="M82" s="21">
        <f t="shared" si="19"/>
        <v>0</v>
      </c>
      <c r="N82" s="21">
        <v>0</v>
      </c>
      <c r="O82" s="15">
        <v>0</v>
      </c>
      <c r="P82" s="16">
        <f t="shared" si="20"/>
        <v>0</v>
      </c>
      <c r="Q82" s="21">
        <f t="shared" si="21"/>
        <v>0</v>
      </c>
      <c r="R82" s="21">
        <v>0</v>
      </c>
      <c r="S82" s="15">
        <v>0</v>
      </c>
      <c r="T82" s="21">
        <f t="shared" si="22"/>
        <v>0</v>
      </c>
      <c r="U82" s="21">
        <v>0</v>
      </c>
      <c r="V82" s="21">
        <v>0</v>
      </c>
      <c r="W82" s="21">
        <f t="shared" si="23"/>
        <v>0</v>
      </c>
      <c r="X82" s="21">
        <v>0</v>
      </c>
      <c r="Y82" s="15">
        <v>0</v>
      </c>
      <c r="Z82" s="16">
        <f t="shared" si="24"/>
        <v>0</v>
      </c>
      <c r="AA82" s="21">
        <f t="shared" si="25"/>
        <v>0</v>
      </c>
      <c r="AB82" s="21">
        <v>0</v>
      </c>
      <c r="AC82" s="15">
        <v>0</v>
      </c>
      <c r="AD82" s="21">
        <f t="shared" si="26"/>
        <v>0</v>
      </c>
      <c r="AE82" s="21">
        <v>0</v>
      </c>
      <c r="AF82" s="15">
        <v>0</v>
      </c>
      <c r="AG82" s="21">
        <f t="shared" si="27"/>
        <v>0</v>
      </c>
      <c r="AH82" s="21">
        <v>0</v>
      </c>
      <c r="AI82" s="15">
        <v>0</v>
      </c>
      <c r="AJ82" s="21">
        <f t="shared" si="28"/>
        <v>0</v>
      </c>
      <c r="AK82" s="21">
        <v>0</v>
      </c>
      <c r="AL82" s="15">
        <v>0</v>
      </c>
      <c r="AM82" s="21">
        <f t="shared" si="29"/>
        <v>0</v>
      </c>
      <c r="AN82" s="21">
        <v>0</v>
      </c>
      <c r="AO82" s="15">
        <v>0</v>
      </c>
    </row>
    <row r="83" spans="1:41" ht="19.5" customHeight="1">
      <c r="A83" s="8" t="s">
        <v>232</v>
      </c>
      <c r="B83" s="8" t="s">
        <v>89</v>
      </c>
      <c r="C83" s="8" t="s">
        <v>139</v>
      </c>
      <c r="D83" s="8" t="s">
        <v>234</v>
      </c>
      <c r="E83" s="21">
        <f t="shared" si="15"/>
        <v>90.61</v>
      </c>
      <c r="F83" s="21">
        <f t="shared" si="16"/>
        <v>90.61</v>
      </c>
      <c r="G83" s="21">
        <f t="shared" si="17"/>
        <v>90.61</v>
      </c>
      <c r="H83" s="21">
        <v>32.61</v>
      </c>
      <c r="I83" s="15">
        <v>58</v>
      </c>
      <c r="J83" s="21">
        <f t="shared" si="18"/>
        <v>0</v>
      </c>
      <c r="K83" s="21">
        <v>0</v>
      </c>
      <c r="L83" s="15">
        <v>0</v>
      </c>
      <c r="M83" s="21">
        <f t="shared" si="19"/>
        <v>0</v>
      </c>
      <c r="N83" s="21">
        <v>0</v>
      </c>
      <c r="O83" s="15">
        <v>0</v>
      </c>
      <c r="P83" s="16">
        <f t="shared" si="20"/>
        <v>0</v>
      </c>
      <c r="Q83" s="21">
        <f t="shared" si="21"/>
        <v>0</v>
      </c>
      <c r="R83" s="21">
        <v>0</v>
      </c>
      <c r="S83" s="15">
        <v>0</v>
      </c>
      <c r="T83" s="21">
        <f t="shared" si="22"/>
        <v>0</v>
      </c>
      <c r="U83" s="21">
        <v>0</v>
      </c>
      <c r="V83" s="21">
        <v>0</v>
      </c>
      <c r="W83" s="21">
        <f t="shared" si="23"/>
        <v>0</v>
      </c>
      <c r="X83" s="21">
        <v>0</v>
      </c>
      <c r="Y83" s="15">
        <v>0</v>
      </c>
      <c r="Z83" s="16">
        <f t="shared" si="24"/>
        <v>0</v>
      </c>
      <c r="AA83" s="21">
        <f t="shared" si="25"/>
        <v>0</v>
      </c>
      <c r="AB83" s="21">
        <v>0</v>
      </c>
      <c r="AC83" s="15">
        <v>0</v>
      </c>
      <c r="AD83" s="21">
        <f t="shared" si="26"/>
        <v>0</v>
      </c>
      <c r="AE83" s="21">
        <v>0</v>
      </c>
      <c r="AF83" s="15">
        <v>0</v>
      </c>
      <c r="AG83" s="21">
        <f t="shared" si="27"/>
        <v>0</v>
      </c>
      <c r="AH83" s="21">
        <v>0</v>
      </c>
      <c r="AI83" s="15">
        <v>0</v>
      </c>
      <c r="AJ83" s="21">
        <f t="shared" si="28"/>
        <v>0</v>
      </c>
      <c r="AK83" s="21">
        <v>0</v>
      </c>
      <c r="AL83" s="15">
        <v>0</v>
      </c>
      <c r="AM83" s="21">
        <f t="shared" si="29"/>
        <v>0</v>
      </c>
      <c r="AN83" s="21">
        <v>0</v>
      </c>
      <c r="AO83" s="15">
        <v>0</v>
      </c>
    </row>
    <row r="84" spans="1:41" ht="19.5" customHeight="1">
      <c r="A84" s="8" t="s">
        <v>38</v>
      </c>
      <c r="B84" s="8" t="s">
        <v>38</v>
      </c>
      <c r="C84" s="8" t="s">
        <v>38</v>
      </c>
      <c r="D84" s="8" t="s">
        <v>223</v>
      </c>
      <c r="E84" s="21">
        <f t="shared" si="15"/>
        <v>4.84</v>
      </c>
      <c r="F84" s="21">
        <f t="shared" si="16"/>
        <v>4.84</v>
      </c>
      <c r="G84" s="21">
        <f t="shared" si="17"/>
        <v>4.84</v>
      </c>
      <c r="H84" s="21">
        <v>4.84</v>
      </c>
      <c r="I84" s="15">
        <v>0</v>
      </c>
      <c r="J84" s="21">
        <f t="shared" si="18"/>
        <v>0</v>
      </c>
      <c r="K84" s="21">
        <v>0</v>
      </c>
      <c r="L84" s="15">
        <v>0</v>
      </c>
      <c r="M84" s="21">
        <f t="shared" si="19"/>
        <v>0</v>
      </c>
      <c r="N84" s="21">
        <v>0</v>
      </c>
      <c r="O84" s="15">
        <v>0</v>
      </c>
      <c r="P84" s="16">
        <f t="shared" si="20"/>
        <v>0</v>
      </c>
      <c r="Q84" s="21">
        <f t="shared" si="21"/>
        <v>0</v>
      </c>
      <c r="R84" s="21">
        <v>0</v>
      </c>
      <c r="S84" s="15">
        <v>0</v>
      </c>
      <c r="T84" s="21">
        <f t="shared" si="22"/>
        <v>0</v>
      </c>
      <c r="U84" s="21">
        <v>0</v>
      </c>
      <c r="V84" s="21">
        <v>0</v>
      </c>
      <c r="W84" s="21">
        <f t="shared" si="23"/>
        <v>0</v>
      </c>
      <c r="X84" s="21">
        <v>0</v>
      </c>
      <c r="Y84" s="15">
        <v>0</v>
      </c>
      <c r="Z84" s="16">
        <f t="shared" si="24"/>
        <v>0</v>
      </c>
      <c r="AA84" s="21">
        <f t="shared" si="25"/>
        <v>0</v>
      </c>
      <c r="AB84" s="21">
        <v>0</v>
      </c>
      <c r="AC84" s="15">
        <v>0</v>
      </c>
      <c r="AD84" s="21">
        <f t="shared" si="26"/>
        <v>0</v>
      </c>
      <c r="AE84" s="21">
        <v>0</v>
      </c>
      <c r="AF84" s="15">
        <v>0</v>
      </c>
      <c r="AG84" s="21">
        <f t="shared" si="27"/>
        <v>0</v>
      </c>
      <c r="AH84" s="21">
        <v>0</v>
      </c>
      <c r="AI84" s="15">
        <v>0</v>
      </c>
      <c r="AJ84" s="21">
        <f t="shared" si="28"/>
        <v>0</v>
      </c>
      <c r="AK84" s="21">
        <v>0</v>
      </c>
      <c r="AL84" s="15">
        <v>0</v>
      </c>
      <c r="AM84" s="21">
        <f t="shared" si="29"/>
        <v>0</v>
      </c>
      <c r="AN84" s="21">
        <v>0</v>
      </c>
      <c r="AO84" s="15">
        <v>0</v>
      </c>
    </row>
    <row r="85" spans="1:41" ht="19.5" customHeight="1">
      <c r="A85" s="8" t="s">
        <v>224</v>
      </c>
      <c r="B85" s="8" t="s">
        <v>86</v>
      </c>
      <c r="C85" s="8" t="s">
        <v>139</v>
      </c>
      <c r="D85" s="8" t="s">
        <v>225</v>
      </c>
      <c r="E85" s="21">
        <f t="shared" si="15"/>
        <v>0.02</v>
      </c>
      <c r="F85" s="21">
        <f t="shared" si="16"/>
        <v>0.02</v>
      </c>
      <c r="G85" s="21">
        <f t="shared" si="17"/>
        <v>0.02</v>
      </c>
      <c r="H85" s="21">
        <v>0.02</v>
      </c>
      <c r="I85" s="15">
        <v>0</v>
      </c>
      <c r="J85" s="21">
        <f t="shared" si="18"/>
        <v>0</v>
      </c>
      <c r="K85" s="21">
        <v>0</v>
      </c>
      <c r="L85" s="15">
        <v>0</v>
      </c>
      <c r="M85" s="21">
        <f t="shared" si="19"/>
        <v>0</v>
      </c>
      <c r="N85" s="21">
        <v>0</v>
      </c>
      <c r="O85" s="15">
        <v>0</v>
      </c>
      <c r="P85" s="16">
        <f t="shared" si="20"/>
        <v>0</v>
      </c>
      <c r="Q85" s="21">
        <f t="shared" si="21"/>
        <v>0</v>
      </c>
      <c r="R85" s="21">
        <v>0</v>
      </c>
      <c r="S85" s="15">
        <v>0</v>
      </c>
      <c r="T85" s="21">
        <f t="shared" si="22"/>
        <v>0</v>
      </c>
      <c r="U85" s="21">
        <v>0</v>
      </c>
      <c r="V85" s="21">
        <v>0</v>
      </c>
      <c r="W85" s="21">
        <f t="shared" si="23"/>
        <v>0</v>
      </c>
      <c r="X85" s="21">
        <v>0</v>
      </c>
      <c r="Y85" s="15">
        <v>0</v>
      </c>
      <c r="Z85" s="16">
        <f t="shared" si="24"/>
        <v>0</v>
      </c>
      <c r="AA85" s="21">
        <f t="shared" si="25"/>
        <v>0</v>
      </c>
      <c r="AB85" s="21">
        <v>0</v>
      </c>
      <c r="AC85" s="15">
        <v>0</v>
      </c>
      <c r="AD85" s="21">
        <f t="shared" si="26"/>
        <v>0</v>
      </c>
      <c r="AE85" s="21">
        <v>0</v>
      </c>
      <c r="AF85" s="15">
        <v>0</v>
      </c>
      <c r="AG85" s="21">
        <f t="shared" si="27"/>
        <v>0</v>
      </c>
      <c r="AH85" s="21">
        <v>0</v>
      </c>
      <c r="AI85" s="15">
        <v>0</v>
      </c>
      <c r="AJ85" s="21">
        <f t="shared" si="28"/>
        <v>0</v>
      </c>
      <c r="AK85" s="21">
        <v>0</v>
      </c>
      <c r="AL85" s="15">
        <v>0</v>
      </c>
      <c r="AM85" s="21">
        <f t="shared" si="29"/>
        <v>0</v>
      </c>
      <c r="AN85" s="21">
        <v>0</v>
      </c>
      <c r="AO85" s="15">
        <v>0</v>
      </c>
    </row>
    <row r="86" spans="1:41" ht="19.5" customHeight="1">
      <c r="A86" s="8" t="s">
        <v>224</v>
      </c>
      <c r="B86" s="8" t="s">
        <v>91</v>
      </c>
      <c r="C86" s="8" t="s">
        <v>139</v>
      </c>
      <c r="D86" s="8" t="s">
        <v>227</v>
      </c>
      <c r="E86" s="21">
        <f t="shared" si="15"/>
        <v>4.82</v>
      </c>
      <c r="F86" s="21">
        <f t="shared" si="16"/>
        <v>4.82</v>
      </c>
      <c r="G86" s="21">
        <f t="shared" si="17"/>
        <v>4.82</v>
      </c>
      <c r="H86" s="21">
        <v>4.82</v>
      </c>
      <c r="I86" s="15">
        <v>0</v>
      </c>
      <c r="J86" s="21">
        <f t="shared" si="18"/>
        <v>0</v>
      </c>
      <c r="K86" s="21">
        <v>0</v>
      </c>
      <c r="L86" s="15">
        <v>0</v>
      </c>
      <c r="M86" s="21">
        <f t="shared" si="19"/>
        <v>0</v>
      </c>
      <c r="N86" s="21">
        <v>0</v>
      </c>
      <c r="O86" s="15">
        <v>0</v>
      </c>
      <c r="P86" s="16">
        <f t="shared" si="20"/>
        <v>0</v>
      </c>
      <c r="Q86" s="21">
        <f t="shared" si="21"/>
        <v>0</v>
      </c>
      <c r="R86" s="21">
        <v>0</v>
      </c>
      <c r="S86" s="15">
        <v>0</v>
      </c>
      <c r="T86" s="21">
        <f t="shared" si="22"/>
        <v>0</v>
      </c>
      <c r="U86" s="21">
        <v>0</v>
      </c>
      <c r="V86" s="21">
        <v>0</v>
      </c>
      <c r="W86" s="21">
        <f t="shared" si="23"/>
        <v>0</v>
      </c>
      <c r="X86" s="21">
        <v>0</v>
      </c>
      <c r="Y86" s="15">
        <v>0</v>
      </c>
      <c r="Z86" s="16">
        <f t="shared" si="24"/>
        <v>0</v>
      </c>
      <c r="AA86" s="21">
        <f t="shared" si="25"/>
        <v>0</v>
      </c>
      <c r="AB86" s="21">
        <v>0</v>
      </c>
      <c r="AC86" s="15">
        <v>0</v>
      </c>
      <c r="AD86" s="21">
        <f t="shared" si="26"/>
        <v>0</v>
      </c>
      <c r="AE86" s="21">
        <v>0</v>
      </c>
      <c r="AF86" s="15">
        <v>0</v>
      </c>
      <c r="AG86" s="21">
        <f t="shared" si="27"/>
        <v>0</v>
      </c>
      <c r="AH86" s="21">
        <v>0</v>
      </c>
      <c r="AI86" s="15">
        <v>0</v>
      </c>
      <c r="AJ86" s="21">
        <f t="shared" si="28"/>
        <v>0</v>
      </c>
      <c r="AK86" s="21">
        <v>0</v>
      </c>
      <c r="AL86" s="15">
        <v>0</v>
      </c>
      <c r="AM86" s="21">
        <f t="shared" si="29"/>
        <v>0</v>
      </c>
      <c r="AN86" s="21">
        <v>0</v>
      </c>
      <c r="AO86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1"/>
  <sheetViews>
    <sheetView showGridLines="0" showZeros="0" zoomScalePageLayoutView="0" workbookViewId="0" topLeftCell="A1">
      <selection activeCell="A37" sqref="A37:IV3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9" t="s">
        <v>240</v>
      </c>
    </row>
    <row r="2" spans="1:113" ht="19.5" customHeight="1">
      <c r="A2" s="99" t="s">
        <v>241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</row>
    <row r="3" spans="1:113" ht="19.5" customHeight="1">
      <c r="A3" s="31" t="s">
        <v>0</v>
      </c>
      <c r="B3" s="27"/>
      <c r="C3" s="27"/>
      <c r="D3" s="27"/>
      <c r="F3" s="32"/>
      <c r="DI3" s="9" t="s">
        <v>5</v>
      </c>
    </row>
    <row r="4" spans="1:113" ht="19.5" customHeight="1">
      <c r="A4" s="144" t="s">
        <v>58</v>
      </c>
      <c r="B4" s="145"/>
      <c r="C4" s="145"/>
      <c r="D4" s="146"/>
      <c r="E4" s="147" t="s">
        <v>59</v>
      </c>
      <c r="F4" s="130" t="s">
        <v>242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  <c r="T4" s="130" t="s">
        <v>243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2"/>
      <c r="AV4" s="130" t="s">
        <v>244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130" t="s">
        <v>245</v>
      </c>
      <c r="BI4" s="131"/>
      <c r="BJ4" s="131"/>
      <c r="BK4" s="131"/>
      <c r="BL4" s="132"/>
      <c r="BM4" s="130" t="s">
        <v>246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2"/>
      <c r="BZ4" s="130" t="s">
        <v>247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2"/>
      <c r="CR4" s="106" t="s">
        <v>248</v>
      </c>
      <c r="CS4" s="107"/>
      <c r="CT4" s="108"/>
      <c r="CU4" s="106" t="s">
        <v>249</v>
      </c>
      <c r="CV4" s="107"/>
      <c r="CW4" s="107"/>
      <c r="CX4" s="107"/>
      <c r="CY4" s="107"/>
      <c r="CZ4" s="108"/>
      <c r="DA4" s="106" t="s">
        <v>250</v>
      </c>
      <c r="DB4" s="107"/>
      <c r="DC4" s="108"/>
      <c r="DD4" s="130" t="s">
        <v>251</v>
      </c>
      <c r="DE4" s="131"/>
      <c r="DF4" s="131"/>
      <c r="DG4" s="131"/>
      <c r="DH4" s="131"/>
      <c r="DI4" s="132"/>
    </row>
    <row r="5" spans="1:113" ht="19.5" customHeight="1">
      <c r="A5" s="102" t="s">
        <v>69</v>
      </c>
      <c r="B5" s="103"/>
      <c r="C5" s="104"/>
      <c r="D5" s="147" t="s">
        <v>252</v>
      </c>
      <c r="E5" s="105"/>
      <c r="F5" s="121" t="s">
        <v>74</v>
      </c>
      <c r="G5" s="121" t="s">
        <v>253</v>
      </c>
      <c r="H5" s="121" t="s">
        <v>254</v>
      </c>
      <c r="I5" s="121" t="s">
        <v>255</v>
      </c>
      <c r="J5" s="121" t="s">
        <v>256</v>
      </c>
      <c r="K5" s="121" t="s">
        <v>257</v>
      </c>
      <c r="L5" s="121" t="s">
        <v>258</v>
      </c>
      <c r="M5" s="121" t="s">
        <v>259</v>
      </c>
      <c r="N5" s="121" t="s">
        <v>260</v>
      </c>
      <c r="O5" s="121" t="s">
        <v>261</v>
      </c>
      <c r="P5" s="121" t="s">
        <v>262</v>
      </c>
      <c r="Q5" s="121" t="s">
        <v>263</v>
      </c>
      <c r="R5" s="121" t="s">
        <v>264</v>
      </c>
      <c r="S5" s="121" t="s">
        <v>265</v>
      </c>
      <c r="T5" s="121" t="s">
        <v>74</v>
      </c>
      <c r="U5" s="121" t="s">
        <v>266</v>
      </c>
      <c r="V5" s="121" t="s">
        <v>267</v>
      </c>
      <c r="W5" s="121" t="s">
        <v>268</v>
      </c>
      <c r="X5" s="121" t="s">
        <v>269</v>
      </c>
      <c r="Y5" s="121" t="s">
        <v>270</v>
      </c>
      <c r="Z5" s="121" t="s">
        <v>271</v>
      </c>
      <c r="AA5" s="121" t="s">
        <v>272</v>
      </c>
      <c r="AB5" s="121" t="s">
        <v>273</v>
      </c>
      <c r="AC5" s="121" t="s">
        <v>274</v>
      </c>
      <c r="AD5" s="121" t="s">
        <v>275</v>
      </c>
      <c r="AE5" s="121" t="s">
        <v>276</v>
      </c>
      <c r="AF5" s="121" t="s">
        <v>277</v>
      </c>
      <c r="AG5" s="121" t="s">
        <v>278</v>
      </c>
      <c r="AH5" s="121" t="s">
        <v>279</v>
      </c>
      <c r="AI5" s="121" t="s">
        <v>280</v>
      </c>
      <c r="AJ5" s="121" t="s">
        <v>281</v>
      </c>
      <c r="AK5" s="121" t="s">
        <v>282</v>
      </c>
      <c r="AL5" s="121" t="s">
        <v>283</v>
      </c>
      <c r="AM5" s="121" t="s">
        <v>284</v>
      </c>
      <c r="AN5" s="121" t="s">
        <v>285</v>
      </c>
      <c r="AO5" s="121" t="s">
        <v>286</v>
      </c>
      <c r="AP5" s="121" t="s">
        <v>287</v>
      </c>
      <c r="AQ5" s="121" t="s">
        <v>288</v>
      </c>
      <c r="AR5" s="121" t="s">
        <v>289</v>
      </c>
      <c r="AS5" s="121" t="s">
        <v>290</v>
      </c>
      <c r="AT5" s="121" t="s">
        <v>291</v>
      </c>
      <c r="AU5" s="121" t="s">
        <v>292</v>
      </c>
      <c r="AV5" s="121" t="s">
        <v>74</v>
      </c>
      <c r="AW5" s="121" t="s">
        <v>293</v>
      </c>
      <c r="AX5" s="121" t="s">
        <v>294</v>
      </c>
      <c r="AY5" s="121" t="s">
        <v>295</v>
      </c>
      <c r="AZ5" s="121" t="s">
        <v>296</v>
      </c>
      <c r="BA5" s="121" t="s">
        <v>297</v>
      </c>
      <c r="BB5" s="121" t="s">
        <v>298</v>
      </c>
      <c r="BC5" s="121" t="s">
        <v>299</v>
      </c>
      <c r="BD5" s="121" t="s">
        <v>300</v>
      </c>
      <c r="BE5" s="121" t="s">
        <v>301</v>
      </c>
      <c r="BF5" s="121" t="s">
        <v>302</v>
      </c>
      <c r="BG5" s="111" t="s">
        <v>303</v>
      </c>
      <c r="BH5" s="111" t="s">
        <v>74</v>
      </c>
      <c r="BI5" s="111" t="s">
        <v>304</v>
      </c>
      <c r="BJ5" s="111" t="s">
        <v>305</v>
      </c>
      <c r="BK5" s="111" t="s">
        <v>306</v>
      </c>
      <c r="BL5" s="111" t="s">
        <v>307</v>
      </c>
      <c r="BM5" s="121" t="s">
        <v>74</v>
      </c>
      <c r="BN5" s="121" t="s">
        <v>308</v>
      </c>
      <c r="BO5" s="121" t="s">
        <v>309</v>
      </c>
      <c r="BP5" s="121" t="s">
        <v>310</v>
      </c>
      <c r="BQ5" s="121" t="s">
        <v>311</v>
      </c>
      <c r="BR5" s="121" t="s">
        <v>312</v>
      </c>
      <c r="BS5" s="121" t="s">
        <v>313</v>
      </c>
      <c r="BT5" s="121" t="s">
        <v>314</v>
      </c>
      <c r="BU5" s="121" t="s">
        <v>315</v>
      </c>
      <c r="BV5" s="121" t="s">
        <v>316</v>
      </c>
      <c r="BW5" s="148" t="s">
        <v>317</v>
      </c>
      <c r="BX5" s="148" t="s">
        <v>318</v>
      </c>
      <c r="BY5" s="121" t="s">
        <v>319</v>
      </c>
      <c r="BZ5" s="121" t="s">
        <v>74</v>
      </c>
      <c r="CA5" s="121" t="s">
        <v>308</v>
      </c>
      <c r="CB5" s="121" t="s">
        <v>309</v>
      </c>
      <c r="CC5" s="121" t="s">
        <v>310</v>
      </c>
      <c r="CD5" s="121" t="s">
        <v>311</v>
      </c>
      <c r="CE5" s="121" t="s">
        <v>312</v>
      </c>
      <c r="CF5" s="121" t="s">
        <v>313</v>
      </c>
      <c r="CG5" s="121" t="s">
        <v>314</v>
      </c>
      <c r="CH5" s="121" t="s">
        <v>320</v>
      </c>
      <c r="CI5" s="121" t="s">
        <v>321</v>
      </c>
      <c r="CJ5" s="121" t="s">
        <v>322</v>
      </c>
      <c r="CK5" s="121" t="s">
        <v>323</v>
      </c>
      <c r="CL5" s="121" t="s">
        <v>315</v>
      </c>
      <c r="CM5" s="121" t="s">
        <v>316</v>
      </c>
      <c r="CN5" s="121" t="s">
        <v>324</v>
      </c>
      <c r="CO5" s="148" t="s">
        <v>317</v>
      </c>
      <c r="CP5" s="148" t="s">
        <v>318</v>
      </c>
      <c r="CQ5" s="121" t="s">
        <v>325</v>
      </c>
      <c r="CR5" s="148" t="s">
        <v>74</v>
      </c>
      <c r="CS5" s="148" t="s">
        <v>326</v>
      </c>
      <c r="CT5" s="121" t="s">
        <v>327</v>
      </c>
      <c r="CU5" s="148" t="s">
        <v>74</v>
      </c>
      <c r="CV5" s="148" t="s">
        <v>326</v>
      </c>
      <c r="CW5" s="121" t="s">
        <v>328</v>
      </c>
      <c r="CX5" s="148" t="s">
        <v>329</v>
      </c>
      <c r="CY5" s="148" t="s">
        <v>330</v>
      </c>
      <c r="CZ5" s="111" t="s">
        <v>327</v>
      </c>
      <c r="DA5" s="148" t="s">
        <v>74</v>
      </c>
      <c r="DB5" s="148" t="s">
        <v>250</v>
      </c>
      <c r="DC5" s="148" t="s">
        <v>331</v>
      </c>
      <c r="DD5" s="121" t="s">
        <v>74</v>
      </c>
      <c r="DE5" s="121" t="s">
        <v>332</v>
      </c>
      <c r="DF5" s="121" t="s">
        <v>333</v>
      </c>
      <c r="DG5" s="121" t="s">
        <v>331</v>
      </c>
      <c r="DH5" s="121" t="s">
        <v>334</v>
      </c>
      <c r="DI5" s="121" t="s">
        <v>251</v>
      </c>
    </row>
    <row r="6" spans="1:113" ht="30.75" customHeight="1">
      <c r="A6" s="6" t="s">
        <v>79</v>
      </c>
      <c r="B6" s="5" t="s">
        <v>80</v>
      </c>
      <c r="C6" s="7" t="s">
        <v>81</v>
      </c>
      <c r="D6" s="110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0"/>
      <c r="BH6" s="110"/>
      <c r="BI6" s="110"/>
      <c r="BJ6" s="110"/>
      <c r="BK6" s="110"/>
      <c r="BL6" s="110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49"/>
      <c r="BX6" s="149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49"/>
      <c r="CP6" s="149"/>
      <c r="CQ6" s="113"/>
      <c r="CR6" s="149"/>
      <c r="CS6" s="149"/>
      <c r="CT6" s="113"/>
      <c r="CU6" s="149"/>
      <c r="CV6" s="149"/>
      <c r="CW6" s="113"/>
      <c r="CX6" s="149"/>
      <c r="CY6" s="149"/>
      <c r="CZ6" s="110"/>
      <c r="DA6" s="149"/>
      <c r="DB6" s="149"/>
      <c r="DC6" s="149"/>
      <c r="DD6" s="113"/>
      <c r="DE6" s="113"/>
      <c r="DF6" s="113"/>
      <c r="DG6" s="113"/>
      <c r="DH6" s="113"/>
      <c r="DI6" s="113"/>
    </row>
    <row r="7" spans="1:113" ht="19.5" customHeight="1">
      <c r="A7" s="20" t="s">
        <v>38</v>
      </c>
      <c r="B7" s="20" t="s">
        <v>38</v>
      </c>
      <c r="C7" s="20" t="s">
        <v>38</v>
      </c>
      <c r="D7" s="20" t="s">
        <v>59</v>
      </c>
      <c r="E7" s="33">
        <f aca="true" t="shared" si="0" ref="E7:E41">SUM(F7,T7,AV7,BH7,BM7,BZ7,CR7,CU7,DA7,DD7)</f>
        <v>24449.66</v>
      </c>
      <c r="F7" s="33">
        <v>13152.18</v>
      </c>
      <c r="G7" s="33">
        <v>3618.39</v>
      </c>
      <c r="H7" s="33">
        <v>1200.93</v>
      </c>
      <c r="I7" s="33">
        <v>59.7</v>
      </c>
      <c r="J7" s="33">
        <v>0</v>
      </c>
      <c r="K7" s="33">
        <v>2077.9</v>
      </c>
      <c r="L7" s="33">
        <v>1094.46</v>
      </c>
      <c r="M7" s="33">
        <v>420.63</v>
      </c>
      <c r="N7" s="33">
        <v>871.8</v>
      </c>
      <c r="O7" s="34">
        <v>88.32</v>
      </c>
      <c r="P7" s="34">
        <v>410.65</v>
      </c>
      <c r="Q7" s="34">
        <v>1197.49</v>
      </c>
      <c r="R7" s="34">
        <v>0</v>
      </c>
      <c r="S7" s="34">
        <v>2111.91</v>
      </c>
      <c r="T7" s="34">
        <v>6000.96</v>
      </c>
      <c r="U7" s="34">
        <v>184.81</v>
      </c>
      <c r="V7" s="34">
        <v>67.05</v>
      </c>
      <c r="W7" s="34">
        <v>2</v>
      </c>
      <c r="X7" s="34">
        <v>0.1</v>
      </c>
      <c r="Y7" s="34">
        <v>60.2</v>
      </c>
      <c r="Z7" s="34">
        <v>272.8</v>
      </c>
      <c r="AA7" s="34">
        <v>138.32</v>
      </c>
      <c r="AB7" s="34">
        <v>0</v>
      </c>
      <c r="AC7" s="34">
        <v>581.62</v>
      </c>
      <c r="AD7" s="34">
        <v>461.52</v>
      </c>
      <c r="AE7" s="34">
        <v>0</v>
      </c>
      <c r="AF7" s="34">
        <v>227.62</v>
      </c>
      <c r="AG7" s="34">
        <v>215</v>
      </c>
      <c r="AH7" s="34">
        <v>55</v>
      </c>
      <c r="AI7" s="34">
        <v>97.6</v>
      </c>
      <c r="AJ7" s="34">
        <v>46.5</v>
      </c>
      <c r="AK7" s="34">
        <v>58</v>
      </c>
      <c r="AL7" s="34">
        <v>0</v>
      </c>
      <c r="AM7" s="34">
        <v>0</v>
      </c>
      <c r="AN7" s="34">
        <v>208.6</v>
      </c>
      <c r="AO7" s="34">
        <v>1124</v>
      </c>
      <c r="AP7" s="34">
        <v>313.96</v>
      </c>
      <c r="AQ7" s="34">
        <v>113.35</v>
      </c>
      <c r="AR7" s="34">
        <v>92.86</v>
      </c>
      <c r="AS7" s="34">
        <v>205.86</v>
      </c>
      <c r="AT7" s="34">
        <v>0</v>
      </c>
      <c r="AU7" s="34">
        <v>1474.19</v>
      </c>
      <c r="AV7" s="34">
        <v>2050.82</v>
      </c>
      <c r="AW7" s="34">
        <v>239.3</v>
      </c>
      <c r="AX7" s="34">
        <v>0</v>
      </c>
      <c r="AY7" s="34">
        <v>0</v>
      </c>
      <c r="AZ7" s="34">
        <v>30</v>
      </c>
      <c r="BA7" s="34">
        <v>10.03</v>
      </c>
      <c r="BB7" s="34">
        <v>0</v>
      </c>
      <c r="BC7" s="34">
        <v>0</v>
      </c>
      <c r="BD7" s="34">
        <v>1333</v>
      </c>
      <c r="BE7" s="34">
        <v>0.25</v>
      </c>
      <c r="BF7" s="34">
        <v>0</v>
      </c>
      <c r="BG7" s="34">
        <v>438.24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510</v>
      </c>
      <c r="BN7" s="34">
        <v>0</v>
      </c>
      <c r="BO7" s="34">
        <v>0</v>
      </c>
      <c r="BP7" s="34">
        <v>0</v>
      </c>
      <c r="BQ7" s="34">
        <v>0</v>
      </c>
      <c r="BR7" s="34">
        <v>510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2735.7</v>
      </c>
      <c r="CA7" s="34">
        <v>1200</v>
      </c>
      <c r="CB7" s="34">
        <v>524.02</v>
      </c>
      <c r="CC7" s="34">
        <v>229</v>
      </c>
      <c r="CD7" s="34">
        <v>400</v>
      </c>
      <c r="CE7" s="34">
        <v>74</v>
      </c>
      <c r="CF7" s="34">
        <v>222.68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18</v>
      </c>
      <c r="CM7" s="34">
        <v>0</v>
      </c>
      <c r="CN7" s="34">
        <v>0</v>
      </c>
      <c r="CO7" s="34">
        <v>0</v>
      </c>
      <c r="CP7" s="34">
        <v>0</v>
      </c>
      <c r="CQ7" s="34">
        <v>68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19.5" customHeight="1">
      <c r="A8" s="20" t="s">
        <v>38</v>
      </c>
      <c r="B8" s="20" t="s">
        <v>38</v>
      </c>
      <c r="C8" s="20" t="s">
        <v>38</v>
      </c>
      <c r="D8" s="20" t="s">
        <v>335</v>
      </c>
      <c r="E8" s="33">
        <f t="shared" si="0"/>
        <v>5159.58</v>
      </c>
      <c r="F8" s="33">
        <v>1938.16</v>
      </c>
      <c r="G8" s="33">
        <v>967.14</v>
      </c>
      <c r="H8" s="33">
        <v>647.42</v>
      </c>
      <c r="I8" s="33">
        <v>59.7</v>
      </c>
      <c r="J8" s="33">
        <v>0</v>
      </c>
      <c r="K8" s="33">
        <v>166.17</v>
      </c>
      <c r="L8" s="33">
        <v>0</v>
      </c>
      <c r="M8" s="33">
        <v>0</v>
      </c>
      <c r="N8" s="33">
        <v>0</v>
      </c>
      <c r="O8" s="34">
        <v>0</v>
      </c>
      <c r="P8" s="34">
        <v>21.38</v>
      </c>
      <c r="Q8" s="34">
        <v>0</v>
      </c>
      <c r="R8" s="34">
        <v>0</v>
      </c>
      <c r="S8" s="34">
        <v>76.35</v>
      </c>
      <c r="T8" s="34">
        <v>2262.99</v>
      </c>
      <c r="U8" s="34">
        <v>87.56</v>
      </c>
      <c r="V8" s="34">
        <v>0.05</v>
      </c>
      <c r="W8" s="34">
        <v>2</v>
      </c>
      <c r="X8" s="34">
        <v>0.1</v>
      </c>
      <c r="Y8" s="34">
        <v>5</v>
      </c>
      <c r="Z8" s="34">
        <v>50</v>
      </c>
      <c r="AA8" s="34">
        <v>26.82</v>
      </c>
      <c r="AB8" s="34">
        <v>0</v>
      </c>
      <c r="AC8" s="34">
        <v>277</v>
      </c>
      <c r="AD8" s="34">
        <v>304.74</v>
      </c>
      <c r="AE8" s="34">
        <v>0</v>
      </c>
      <c r="AF8" s="34">
        <v>123.5</v>
      </c>
      <c r="AG8" s="34">
        <v>5</v>
      </c>
      <c r="AH8" s="34">
        <v>55</v>
      </c>
      <c r="AI8" s="34">
        <v>0</v>
      </c>
      <c r="AJ8" s="34">
        <v>45.7</v>
      </c>
      <c r="AK8" s="34">
        <v>0</v>
      </c>
      <c r="AL8" s="34">
        <v>0</v>
      </c>
      <c r="AM8" s="34">
        <v>0</v>
      </c>
      <c r="AN8" s="34">
        <v>48.9</v>
      </c>
      <c r="AO8" s="34">
        <v>411</v>
      </c>
      <c r="AP8" s="34">
        <v>45.87</v>
      </c>
      <c r="AQ8" s="34">
        <v>36.81</v>
      </c>
      <c r="AR8" s="34">
        <v>77.86</v>
      </c>
      <c r="AS8" s="34">
        <v>185.86</v>
      </c>
      <c r="AT8" s="34">
        <v>0</v>
      </c>
      <c r="AU8" s="34">
        <v>474.22</v>
      </c>
      <c r="AV8" s="34">
        <v>2.43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0.23</v>
      </c>
      <c r="BF8" s="34">
        <v>0</v>
      </c>
      <c r="BG8" s="34">
        <v>2.2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510</v>
      </c>
      <c r="BN8" s="34">
        <v>0</v>
      </c>
      <c r="BO8" s="34">
        <v>0</v>
      </c>
      <c r="BP8" s="34">
        <v>0</v>
      </c>
      <c r="BQ8" s="34">
        <v>0</v>
      </c>
      <c r="BR8" s="34">
        <v>510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446</v>
      </c>
      <c r="CA8" s="34">
        <v>0</v>
      </c>
      <c r="CB8" s="34">
        <v>438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8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19.5" customHeight="1">
      <c r="A9" s="20" t="s">
        <v>38</v>
      </c>
      <c r="B9" s="20" t="s">
        <v>38</v>
      </c>
      <c r="C9" s="20" t="s">
        <v>38</v>
      </c>
      <c r="D9" s="20" t="s">
        <v>336</v>
      </c>
      <c r="E9" s="33">
        <f t="shared" si="0"/>
        <v>5159.58</v>
      </c>
      <c r="F9" s="33">
        <v>1938.16</v>
      </c>
      <c r="G9" s="33">
        <v>967.14</v>
      </c>
      <c r="H9" s="33">
        <v>647.42</v>
      </c>
      <c r="I9" s="33">
        <v>59.7</v>
      </c>
      <c r="J9" s="33">
        <v>0</v>
      </c>
      <c r="K9" s="33">
        <v>166.17</v>
      </c>
      <c r="L9" s="33">
        <v>0</v>
      </c>
      <c r="M9" s="33">
        <v>0</v>
      </c>
      <c r="N9" s="33">
        <v>0</v>
      </c>
      <c r="O9" s="34">
        <v>0</v>
      </c>
      <c r="P9" s="34">
        <v>21.38</v>
      </c>
      <c r="Q9" s="34">
        <v>0</v>
      </c>
      <c r="R9" s="34">
        <v>0</v>
      </c>
      <c r="S9" s="34">
        <v>76.35</v>
      </c>
      <c r="T9" s="34">
        <v>2262.99</v>
      </c>
      <c r="U9" s="34">
        <v>87.56</v>
      </c>
      <c r="V9" s="34">
        <v>0.05</v>
      </c>
      <c r="W9" s="34">
        <v>2</v>
      </c>
      <c r="X9" s="34">
        <v>0.1</v>
      </c>
      <c r="Y9" s="34">
        <v>5</v>
      </c>
      <c r="Z9" s="34">
        <v>50</v>
      </c>
      <c r="AA9" s="34">
        <v>26.82</v>
      </c>
      <c r="AB9" s="34">
        <v>0</v>
      </c>
      <c r="AC9" s="34">
        <v>277</v>
      </c>
      <c r="AD9" s="34">
        <v>304.74</v>
      </c>
      <c r="AE9" s="34">
        <v>0</v>
      </c>
      <c r="AF9" s="34">
        <v>123.5</v>
      </c>
      <c r="AG9" s="34">
        <v>5</v>
      </c>
      <c r="AH9" s="34">
        <v>55</v>
      </c>
      <c r="AI9" s="34">
        <v>0</v>
      </c>
      <c r="AJ9" s="34">
        <v>45.7</v>
      </c>
      <c r="AK9" s="34">
        <v>0</v>
      </c>
      <c r="AL9" s="34">
        <v>0</v>
      </c>
      <c r="AM9" s="34">
        <v>0</v>
      </c>
      <c r="AN9" s="34">
        <v>48.9</v>
      </c>
      <c r="AO9" s="34">
        <v>411</v>
      </c>
      <c r="AP9" s="34">
        <v>45.87</v>
      </c>
      <c r="AQ9" s="34">
        <v>36.81</v>
      </c>
      <c r="AR9" s="34">
        <v>77.86</v>
      </c>
      <c r="AS9" s="34">
        <v>185.86</v>
      </c>
      <c r="AT9" s="34">
        <v>0</v>
      </c>
      <c r="AU9" s="34">
        <v>474.22</v>
      </c>
      <c r="AV9" s="34">
        <v>2.43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0.23</v>
      </c>
      <c r="BF9" s="34">
        <v>0</v>
      </c>
      <c r="BG9" s="34">
        <v>2.2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510</v>
      </c>
      <c r="BN9" s="34">
        <v>0</v>
      </c>
      <c r="BO9" s="34">
        <v>0</v>
      </c>
      <c r="BP9" s="34">
        <v>0</v>
      </c>
      <c r="BQ9" s="34">
        <v>0</v>
      </c>
      <c r="BR9" s="34">
        <v>510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446</v>
      </c>
      <c r="CA9" s="34">
        <v>0</v>
      </c>
      <c r="CB9" s="34">
        <v>438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8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0" t="s">
        <v>84</v>
      </c>
      <c r="B10" s="20" t="s">
        <v>85</v>
      </c>
      <c r="C10" s="20" t="s">
        <v>86</v>
      </c>
      <c r="D10" s="20" t="s">
        <v>88</v>
      </c>
      <c r="E10" s="33">
        <f t="shared" si="0"/>
        <v>2055.92</v>
      </c>
      <c r="F10" s="33">
        <v>1435.51</v>
      </c>
      <c r="G10" s="33">
        <v>716.38</v>
      </c>
      <c r="H10" s="33">
        <v>639.75</v>
      </c>
      <c r="I10" s="33">
        <v>59.7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19.68</v>
      </c>
      <c r="T10" s="34">
        <v>620.22</v>
      </c>
      <c r="U10" s="34">
        <v>64</v>
      </c>
      <c r="V10" s="34">
        <v>0</v>
      </c>
      <c r="W10" s="34">
        <v>0</v>
      </c>
      <c r="X10" s="34">
        <v>0</v>
      </c>
      <c r="Y10" s="34">
        <v>5</v>
      </c>
      <c r="Z10" s="34">
        <v>50</v>
      </c>
      <c r="AA10" s="34">
        <v>20</v>
      </c>
      <c r="AB10" s="34">
        <v>0</v>
      </c>
      <c r="AC10" s="34">
        <v>0</v>
      </c>
      <c r="AD10" s="34">
        <v>140</v>
      </c>
      <c r="AE10" s="34">
        <v>0</v>
      </c>
      <c r="AF10" s="34">
        <v>0</v>
      </c>
      <c r="AG10" s="34">
        <v>0</v>
      </c>
      <c r="AH10" s="34">
        <v>40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40</v>
      </c>
      <c r="AO10" s="34">
        <v>0</v>
      </c>
      <c r="AP10" s="34">
        <v>39.17</v>
      </c>
      <c r="AQ10" s="34">
        <v>21.49</v>
      </c>
      <c r="AR10" s="34">
        <v>0</v>
      </c>
      <c r="AS10" s="34">
        <v>170.56</v>
      </c>
      <c r="AT10" s="34">
        <v>0</v>
      </c>
      <c r="AU10" s="34">
        <v>30</v>
      </c>
      <c r="AV10" s="34">
        <v>0.19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0.19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0" t="s">
        <v>84</v>
      </c>
      <c r="B11" s="20" t="s">
        <v>85</v>
      </c>
      <c r="C11" s="20" t="s">
        <v>89</v>
      </c>
      <c r="D11" s="20" t="s">
        <v>90</v>
      </c>
      <c r="E11" s="33">
        <f t="shared" si="0"/>
        <v>1196.4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766.4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260</v>
      </c>
      <c r="AD11" s="34">
        <v>130</v>
      </c>
      <c r="AE11" s="34">
        <v>0</v>
      </c>
      <c r="AF11" s="34">
        <v>115</v>
      </c>
      <c r="AG11" s="34">
        <v>0</v>
      </c>
      <c r="AH11" s="34">
        <v>15</v>
      </c>
      <c r="AI11" s="34">
        <v>0</v>
      </c>
      <c r="AJ11" s="34">
        <v>45</v>
      </c>
      <c r="AK11" s="34">
        <v>0</v>
      </c>
      <c r="AL11" s="34">
        <v>0</v>
      </c>
      <c r="AM11" s="34">
        <v>0</v>
      </c>
      <c r="AN11" s="34">
        <v>0</v>
      </c>
      <c r="AO11" s="34">
        <v>60</v>
      </c>
      <c r="AP11" s="34">
        <v>0</v>
      </c>
      <c r="AQ11" s="34">
        <v>0</v>
      </c>
      <c r="AR11" s="34">
        <v>76.4</v>
      </c>
      <c r="AS11" s="34">
        <v>0</v>
      </c>
      <c r="AT11" s="34">
        <v>0</v>
      </c>
      <c r="AU11" s="34">
        <v>65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430</v>
      </c>
      <c r="CA11" s="34">
        <v>0</v>
      </c>
      <c r="CB11" s="34">
        <v>430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0" t="s">
        <v>84</v>
      </c>
      <c r="B12" s="20" t="s">
        <v>85</v>
      </c>
      <c r="C12" s="20" t="s">
        <v>95</v>
      </c>
      <c r="D12" s="20" t="s">
        <v>117</v>
      </c>
      <c r="E12" s="33">
        <f t="shared" si="0"/>
        <v>258.4</v>
      </c>
      <c r="F12" s="33">
        <v>216.15</v>
      </c>
      <c r="G12" s="33">
        <v>101.13</v>
      </c>
      <c r="H12" s="33">
        <v>1.86</v>
      </c>
      <c r="I12" s="33">
        <v>0</v>
      </c>
      <c r="J12" s="33">
        <v>0</v>
      </c>
      <c r="K12" s="33">
        <v>91.78</v>
      </c>
      <c r="L12" s="33">
        <v>0</v>
      </c>
      <c r="M12" s="33">
        <v>0</v>
      </c>
      <c r="N12" s="33">
        <v>0</v>
      </c>
      <c r="O12" s="34">
        <v>0</v>
      </c>
      <c r="P12" s="34">
        <v>21.38</v>
      </c>
      <c r="Q12" s="34">
        <v>0</v>
      </c>
      <c r="R12" s="34">
        <v>0</v>
      </c>
      <c r="S12" s="34">
        <v>0</v>
      </c>
      <c r="T12" s="34">
        <v>34.24</v>
      </c>
      <c r="U12" s="34">
        <v>6</v>
      </c>
      <c r="V12" s="34">
        <v>0</v>
      </c>
      <c r="W12" s="34">
        <v>2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6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0.4</v>
      </c>
      <c r="AK12" s="34">
        <v>0</v>
      </c>
      <c r="AL12" s="34">
        <v>0</v>
      </c>
      <c r="AM12" s="34">
        <v>0</v>
      </c>
      <c r="AN12" s="34">
        <v>8.4</v>
      </c>
      <c r="AO12" s="34">
        <v>0</v>
      </c>
      <c r="AP12" s="34">
        <v>4.5</v>
      </c>
      <c r="AQ12" s="34">
        <v>3.02</v>
      </c>
      <c r="AR12" s="34">
        <v>1.46</v>
      </c>
      <c r="AS12" s="34">
        <v>0</v>
      </c>
      <c r="AT12" s="34">
        <v>0</v>
      </c>
      <c r="AU12" s="34">
        <v>2.46</v>
      </c>
      <c r="AV12" s="34">
        <v>0.01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0.01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8</v>
      </c>
      <c r="CA12" s="34">
        <v>0</v>
      </c>
      <c r="CB12" s="34">
        <v>8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19.5" customHeight="1">
      <c r="A13" s="20" t="s">
        <v>84</v>
      </c>
      <c r="B13" s="20" t="s">
        <v>85</v>
      </c>
      <c r="C13" s="20" t="s">
        <v>121</v>
      </c>
      <c r="D13" s="20" t="s">
        <v>123</v>
      </c>
      <c r="E13" s="33">
        <f t="shared" si="0"/>
        <v>122.42</v>
      </c>
      <c r="F13" s="33">
        <v>112.19</v>
      </c>
      <c r="G13" s="33">
        <v>48.63</v>
      </c>
      <c r="H13" s="33">
        <v>1.24</v>
      </c>
      <c r="I13" s="33">
        <v>0</v>
      </c>
      <c r="J13" s="33">
        <v>0</v>
      </c>
      <c r="K13" s="33">
        <v>39.39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22.93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2.23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0.03</v>
      </c>
      <c r="BF13" s="34">
        <v>0</v>
      </c>
      <c r="BG13" s="34">
        <v>2.2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8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8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0" t="s">
        <v>84</v>
      </c>
      <c r="B14" s="20" t="s">
        <v>85</v>
      </c>
      <c r="C14" s="20" t="s">
        <v>91</v>
      </c>
      <c r="D14" s="20" t="s">
        <v>92</v>
      </c>
      <c r="E14" s="33">
        <f t="shared" si="0"/>
        <v>1526.44</v>
      </c>
      <c r="F14" s="33">
        <v>174.31</v>
      </c>
      <c r="G14" s="33">
        <v>101</v>
      </c>
      <c r="H14" s="33">
        <v>4.57</v>
      </c>
      <c r="I14" s="33">
        <v>0</v>
      </c>
      <c r="J14" s="33">
        <v>0</v>
      </c>
      <c r="K14" s="33">
        <v>35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33.74</v>
      </c>
      <c r="T14" s="34">
        <v>842.13</v>
      </c>
      <c r="U14" s="34">
        <v>17.56</v>
      </c>
      <c r="V14" s="34">
        <v>0.05</v>
      </c>
      <c r="W14" s="34">
        <v>0</v>
      </c>
      <c r="X14" s="34">
        <v>0.1</v>
      </c>
      <c r="Y14" s="34">
        <v>0</v>
      </c>
      <c r="Z14" s="34">
        <v>0</v>
      </c>
      <c r="AA14" s="34">
        <v>6.82</v>
      </c>
      <c r="AB14" s="34">
        <v>0</v>
      </c>
      <c r="AC14" s="34">
        <v>17</v>
      </c>
      <c r="AD14" s="34">
        <v>28.74</v>
      </c>
      <c r="AE14" s="34">
        <v>0</v>
      </c>
      <c r="AF14" s="34">
        <v>8.5</v>
      </c>
      <c r="AG14" s="34">
        <v>5</v>
      </c>
      <c r="AH14" s="34">
        <v>0</v>
      </c>
      <c r="AI14" s="34">
        <v>0</v>
      </c>
      <c r="AJ14" s="34">
        <v>0.3</v>
      </c>
      <c r="AK14" s="34">
        <v>0</v>
      </c>
      <c r="AL14" s="34">
        <v>0</v>
      </c>
      <c r="AM14" s="34">
        <v>0</v>
      </c>
      <c r="AN14" s="34">
        <v>0.5</v>
      </c>
      <c r="AO14" s="34">
        <v>351</v>
      </c>
      <c r="AP14" s="34">
        <v>2.2</v>
      </c>
      <c r="AQ14" s="34">
        <v>12.3</v>
      </c>
      <c r="AR14" s="34">
        <v>0</v>
      </c>
      <c r="AS14" s="34">
        <v>15.3</v>
      </c>
      <c r="AT14" s="34">
        <v>0</v>
      </c>
      <c r="AU14" s="34">
        <v>376.76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510</v>
      </c>
      <c r="BN14" s="34">
        <v>0</v>
      </c>
      <c r="BO14" s="34">
        <v>0</v>
      </c>
      <c r="BP14" s="34">
        <v>0</v>
      </c>
      <c r="BQ14" s="34">
        <v>0</v>
      </c>
      <c r="BR14" s="34">
        <v>510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19.5" customHeight="1">
      <c r="A15" s="20" t="s">
        <v>38</v>
      </c>
      <c r="B15" s="20" t="s">
        <v>38</v>
      </c>
      <c r="C15" s="20" t="s">
        <v>38</v>
      </c>
      <c r="D15" s="20" t="s">
        <v>337</v>
      </c>
      <c r="E15" s="33">
        <f t="shared" si="0"/>
        <v>16783.36</v>
      </c>
      <c r="F15" s="33">
        <v>9198.74</v>
      </c>
      <c r="G15" s="33">
        <v>2610</v>
      </c>
      <c r="H15" s="33">
        <v>386.55</v>
      </c>
      <c r="I15" s="33">
        <v>0</v>
      </c>
      <c r="J15" s="33">
        <v>0</v>
      </c>
      <c r="K15" s="33">
        <v>1869.7</v>
      </c>
      <c r="L15" s="33">
        <v>500</v>
      </c>
      <c r="M15" s="33">
        <v>390</v>
      </c>
      <c r="N15" s="33">
        <v>430</v>
      </c>
      <c r="O15" s="34">
        <v>0</v>
      </c>
      <c r="P15" s="34">
        <v>387.72</v>
      </c>
      <c r="Q15" s="34">
        <v>590</v>
      </c>
      <c r="R15" s="34">
        <v>0</v>
      </c>
      <c r="S15" s="34">
        <v>2034.77</v>
      </c>
      <c r="T15" s="34">
        <v>3621.92</v>
      </c>
      <c r="U15" s="34">
        <v>96.5</v>
      </c>
      <c r="V15" s="34">
        <v>67</v>
      </c>
      <c r="W15" s="34">
        <v>0</v>
      </c>
      <c r="X15" s="34">
        <v>0</v>
      </c>
      <c r="Y15" s="34">
        <v>55</v>
      </c>
      <c r="Z15" s="34">
        <v>222</v>
      </c>
      <c r="AA15" s="34">
        <v>111.5</v>
      </c>
      <c r="AB15" s="34">
        <v>0</v>
      </c>
      <c r="AC15" s="34">
        <v>295.62</v>
      </c>
      <c r="AD15" s="34">
        <v>144</v>
      </c>
      <c r="AE15" s="34">
        <v>0</v>
      </c>
      <c r="AF15" s="34">
        <v>102</v>
      </c>
      <c r="AG15" s="34">
        <v>210</v>
      </c>
      <c r="AH15" s="34">
        <v>0</v>
      </c>
      <c r="AI15" s="34">
        <v>94.6</v>
      </c>
      <c r="AJ15" s="34">
        <v>0.5</v>
      </c>
      <c r="AK15" s="34">
        <v>58</v>
      </c>
      <c r="AL15" s="34">
        <v>0</v>
      </c>
      <c r="AM15" s="34">
        <v>0</v>
      </c>
      <c r="AN15" s="34">
        <v>159.7</v>
      </c>
      <c r="AO15" s="34">
        <v>713</v>
      </c>
      <c r="AP15" s="34">
        <v>266.2</v>
      </c>
      <c r="AQ15" s="34">
        <v>75.3</v>
      </c>
      <c r="AR15" s="34">
        <v>15</v>
      </c>
      <c r="AS15" s="34">
        <v>20</v>
      </c>
      <c r="AT15" s="34">
        <v>0</v>
      </c>
      <c r="AU15" s="34">
        <v>916</v>
      </c>
      <c r="AV15" s="34">
        <v>1673</v>
      </c>
      <c r="AW15" s="34">
        <v>20</v>
      </c>
      <c r="AX15" s="34">
        <v>0</v>
      </c>
      <c r="AY15" s="34">
        <v>0</v>
      </c>
      <c r="AZ15" s="34">
        <v>30</v>
      </c>
      <c r="BA15" s="34">
        <v>0</v>
      </c>
      <c r="BB15" s="34">
        <v>0</v>
      </c>
      <c r="BC15" s="34">
        <v>0</v>
      </c>
      <c r="BD15" s="34">
        <v>1333</v>
      </c>
      <c r="BE15" s="34">
        <v>0</v>
      </c>
      <c r="BF15" s="34">
        <v>0</v>
      </c>
      <c r="BG15" s="34">
        <v>290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2289.7</v>
      </c>
      <c r="CA15" s="34">
        <v>1200</v>
      </c>
      <c r="CB15" s="34">
        <v>86.02</v>
      </c>
      <c r="CC15" s="34">
        <v>229</v>
      </c>
      <c r="CD15" s="34">
        <v>400</v>
      </c>
      <c r="CE15" s="34">
        <v>74</v>
      </c>
      <c r="CF15" s="34">
        <v>222.68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18</v>
      </c>
      <c r="CM15" s="34">
        <v>0</v>
      </c>
      <c r="CN15" s="34">
        <v>0</v>
      </c>
      <c r="CO15" s="34">
        <v>0</v>
      </c>
      <c r="CP15" s="34">
        <v>0</v>
      </c>
      <c r="CQ15" s="34">
        <v>60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0" t="s">
        <v>38</v>
      </c>
      <c r="B16" s="20" t="s">
        <v>38</v>
      </c>
      <c r="C16" s="20" t="s">
        <v>38</v>
      </c>
      <c r="D16" s="20" t="s">
        <v>338</v>
      </c>
      <c r="E16" s="33">
        <f t="shared" si="0"/>
        <v>16710.76</v>
      </c>
      <c r="F16" s="33">
        <v>9198.74</v>
      </c>
      <c r="G16" s="33">
        <v>2610</v>
      </c>
      <c r="H16" s="33">
        <v>386.55</v>
      </c>
      <c r="I16" s="33">
        <v>0</v>
      </c>
      <c r="J16" s="33">
        <v>0</v>
      </c>
      <c r="K16" s="33">
        <v>1869.7</v>
      </c>
      <c r="L16" s="33">
        <v>500</v>
      </c>
      <c r="M16" s="33">
        <v>390</v>
      </c>
      <c r="N16" s="33">
        <v>430</v>
      </c>
      <c r="O16" s="34">
        <v>0</v>
      </c>
      <c r="P16" s="34">
        <v>387.72</v>
      </c>
      <c r="Q16" s="34">
        <v>590</v>
      </c>
      <c r="R16" s="34">
        <v>0</v>
      </c>
      <c r="S16" s="34">
        <v>2034.77</v>
      </c>
      <c r="T16" s="34">
        <v>3549.32</v>
      </c>
      <c r="U16" s="34">
        <v>96.5</v>
      </c>
      <c r="V16" s="34">
        <v>67</v>
      </c>
      <c r="W16" s="34">
        <v>0</v>
      </c>
      <c r="X16" s="34">
        <v>0</v>
      </c>
      <c r="Y16" s="34">
        <v>55</v>
      </c>
      <c r="Z16" s="34">
        <v>222</v>
      </c>
      <c r="AA16" s="34">
        <v>111.5</v>
      </c>
      <c r="AB16" s="34">
        <v>0</v>
      </c>
      <c r="AC16" s="34">
        <v>295.62</v>
      </c>
      <c r="AD16" s="34">
        <v>144</v>
      </c>
      <c r="AE16" s="34">
        <v>0</v>
      </c>
      <c r="AF16" s="34">
        <v>102</v>
      </c>
      <c r="AG16" s="34">
        <v>210</v>
      </c>
      <c r="AH16" s="34">
        <v>0</v>
      </c>
      <c r="AI16" s="34">
        <v>22</v>
      </c>
      <c r="AJ16" s="34">
        <v>0.5</v>
      </c>
      <c r="AK16" s="34">
        <v>58</v>
      </c>
      <c r="AL16" s="34">
        <v>0</v>
      </c>
      <c r="AM16" s="34">
        <v>0</v>
      </c>
      <c r="AN16" s="34">
        <v>159.7</v>
      </c>
      <c r="AO16" s="34">
        <v>713</v>
      </c>
      <c r="AP16" s="34">
        <v>266.2</v>
      </c>
      <c r="AQ16" s="34">
        <v>75.3</v>
      </c>
      <c r="AR16" s="34">
        <v>15</v>
      </c>
      <c r="AS16" s="34">
        <v>20</v>
      </c>
      <c r="AT16" s="34">
        <v>0</v>
      </c>
      <c r="AU16" s="34">
        <v>916</v>
      </c>
      <c r="AV16" s="34">
        <v>1673</v>
      </c>
      <c r="AW16" s="34">
        <v>20</v>
      </c>
      <c r="AX16" s="34">
        <v>0</v>
      </c>
      <c r="AY16" s="34">
        <v>0</v>
      </c>
      <c r="AZ16" s="34">
        <v>30</v>
      </c>
      <c r="BA16" s="34">
        <v>0</v>
      </c>
      <c r="BB16" s="34">
        <v>0</v>
      </c>
      <c r="BC16" s="34">
        <v>0</v>
      </c>
      <c r="BD16" s="34">
        <v>1333</v>
      </c>
      <c r="BE16" s="34">
        <v>0</v>
      </c>
      <c r="BF16" s="34">
        <v>0</v>
      </c>
      <c r="BG16" s="34">
        <v>290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2289.7</v>
      </c>
      <c r="CA16" s="34">
        <v>1200</v>
      </c>
      <c r="CB16" s="34">
        <v>86.02</v>
      </c>
      <c r="CC16" s="34">
        <v>229</v>
      </c>
      <c r="CD16" s="34">
        <v>400</v>
      </c>
      <c r="CE16" s="34">
        <v>74</v>
      </c>
      <c r="CF16" s="34">
        <v>222.68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18</v>
      </c>
      <c r="CM16" s="34">
        <v>0</v>
      </c>
      <c r="CN16" s="34">
        <v>0</v>
      </c>
      <c r="CO16" s="34">
        <v>0</v>
      </c>
      <c r="CP16" s="34">
        <v>0</v>
      </c>
      <c r="CQ16" s="34">
        <v>60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0" t="s">
        <v>93</v>
      </c>
      <c r="B17" s="20" t="s">
        <v>95</v>
      </c>
      <c r="C17" s="20" t="s">
        <v>89</v>
      </c>
      <c r="D17" s="20" t="s">
        <v>132</v>
      </c>
      <c r="E17" s="33">
        <f t="shared" si="0"/>
        <v>4408.4</v>
      </c>
      <c r="F17" s="33">
        <v>1855.7</v>
      </c>
      <c r="G17" s="33">
        <v>810</v>
      </c>
      <c r="H17" s="33">
        <v>22</v>
      </c>
      <c r="I17" s="33">
        <v>0</v>
      </c>
      <c r="J17" s="33">
        <v>0</v>
      </c>
      <c r="K17" s="33">
        <v>169.7</v>
      </c>
      <c r="L17" s="33">
        <v>0</v>
      </c>
      <c r="M17" s="33">
        <v>140</v>
      </c>
      <c r="N17" s="33">
        <v>0</v>
      </c>
      <c r="O17" s="34">
        <v>0</v>
      </c>
      <c r="P17" s="34">
        <v>21</v>
      </c>
      <c r="Q17" s="34">
        <v>0</v>
      </c>
      <c r="R17" s="34">
        <v>0</v>
      </c>
      <c r="S17" s="34">
        <v>693</v>
      </c>
      <c r="T17" s="34">
        <v>1149.7</v>
      </c>
      <c r="U17" s="34">
        <v>5</v>
      </c>
      <c r="V17" s="34">
        <v>2</v>
      </c>
      <c r="W17" s="34">
        <v>0</v>
      </c>
      <c r="X17" s="34">
        <v>0</v>
      </c>
      <c r="Y17" s="34">
        <v>35</v>
      </c>
      <c r="Z17" s="34">
        <v>40</v>
      </c>
      <c r="AA17" s="34">
        <v>30</v>
      </c>
      <c r="AB17" s="34">
        <v>0</v>
      </c>
      <c r="AC17" s="34">
        <v>155</v>
      </c>
      <c r="AD17" s="34">
        <v>35</v>
      </c>
      <c r="AE17" s="34">
        <v>0</v>
      </c>
      <c r="AF17" s="34">
        <v>54</v>
      </c>
      <c r="AG17" s="34">
        <v>0</v>
      </c>
      <c r="AH17" s="34">
        <v>0</v>
      </c>
      <c r="AI17" s="34">
        <v>2</v>
      </c>
      <c r="AJ17" s="34">
        <v>0.5</v>
      </c>
      <c r="AK17" s="34">
        <v>58</v>
      </c>
      <c r="AL17" s="34">
        <v>0</v>
      </c>
      <c r="AM17" s="34">
        <v>0</v>
      </c>
      <c r="AN17" s="34">
        <v>9.7</v>
      </c>
      <c r="AO17" s="34">
        <v>12</v>
      </c>
      <c r="AP17" s="34">
        <v>16.2</v>
      </c>
      <c r="AQ17" s="34">
        <v>24.3</v>
      </c>
      <c r="AR17" s="34">
        <v>15</v>
      </c>
      <c r="AS17" s="34">
        <v>10</v>
      </c>
      <c r="AT17" s="34">
        <v>0</v>
      </c>
      <c r="AU17" s="34">
        <v>646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1403</v>
      </c>
      <c r="CA17" s="34">
        <v>1200</v>
      </c>
      <c r="CB17" s="34">
        <v>20</v>
      </c>
      <c r="CC17" s="34">
        <v>109</v>
      </c>
      <c r="CD17" s="34">
        <v>0</v>
      </c>
      <c r="CE17" s="34">
        <v>74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0" t="s">
        <v>93</v>
      </c>
      <c r="B18" s="20" t="s">
        <v>95</v>
      </c>
      <c r="C18" s="20" t="s">
        <v>98</v>
      </c>
      <c r="D18" s="20" t="s">
        <v>128</v>
      </c>
      <c r="E18" s="33">
        <f t="shared" si="0"/>
        <v>12302.36</v>
      </c>
      <c r="F18" s="33">
        <v>7343.04</v>
      </c>
      <c r="G18" s="33">
        <v>1800</v>
      </c>
      <c r="H18" s="33">
        <v>364.55</v>
      </c>
      <c r="I18" s="33">
        <v>0</v>
      </c>
      <c r="J18" s="33">
        <v>0</v>
      </c>
      <c r="K18" s="33">
        <v>1700</v>
      </c>
      <c r="L18" s="33">
        <v>500</v>
      </c>
      <c r="M18" s="33">
        <v>250</v>
      </c>
      <c r="N18" s="33">
        <v>430</v>
      </c>
      <c r="O18" s="34">
        <v>0</v>
      </c>
      <c r="P18" s="34">
        <v>366.72</v>
      </c>
      <c r="Q18" s="34">
        <v>590</v>
      </c>
      <c r="R18" s="34">
        <v>0</v>
      </c>
      <c r="S18" s="34">
        <v>1341.77</v>
      </c>
      <c r="T18" s="34">
        <v>2399.62</v>
      </c>
      <c r="U18" s="34">
        <v>91.5</v>
      </c>
      <c r="V18" s="34">
        <v>65</v>
      </c>
      <c r="W18" s="34">
        <v>0</v>
      </c>
      <c r="X18" s="34">
        <v>0</v>
      </c>
      <c r="Y18" s="34">
        <v>20</v>
      </c>
      <c r="Z18" s="34">
        <v>182</v>
      </c>
      <c r="AA18" s="34">
        <v>81.5</v>
      </c>
      <c r="AB18" s="34">
        <v>0</v>
      </c>
      <c r="AC18" s="34">
        <v>140.62</v>
      </c>
      <c r="AD18" s="34">
        <v>109</v>
      </c>
      <c r="AE18" s="34">
        <v>0</v>
      </c>
      <c r="AF18" s="34">
        <v>48</v>
      </c>
      <c r="AG18" s="34">
        <v>210</v>
      </c>
      <c r="AH18" s="34">
        <v>0</v>
      </c>
      <c r="AI18" s="34">
        <v>20</v>
      </c>
      <c r="AJ18" s="34">
        <v>0</v>
      </c>
      <c r="AK18" s="34">
        <v>0</v>
      </c>
      <c r="AL18" s="34">
        <v>0</v>
      </c>
      <c r="AM18" s="34">
        <v>0</v>
      </c>
      <c r="AN18" s="34">
        <v>150</v>
      </c>
      <c r="AO18" s="34">
        <v>701</v>
      </c>
      <c r="AP18" s="34">
        <v>250</v>
      </c>
      <c r="AQ18" s="34">
        <v>51</v>
      </c>
      <c r="AR18" s="34">
        <v>0</v>
      </c>
      <c r="AS18" s="34">
        <v>10</v>
      </c>
      <c r="AT18" s="34">
        <v>0</v>
      </c>
      <c r="AU18" s="34">
        <v>270</v>
      </c>
      <c r="AV18" s="34">
        <v>1673</v>
      </c>
      <c r="AW18" s="34">
        <v>20</v>
      </c>
      <c r="AX18" s="34">
        <v>0</v>
      </c>
      <c r="AY18" s="34">
        <v>0</v>
      </c>
      <c r="AZ18" s="34">
        <v>30</v>
      </c>
      <c r="BA18" s="34">
        <v>0</v>
      </c>
      <c r="BB18" s="34">
        <v>0</v>
      </c>
      <c r="BC18" s="34">
        <v>0</v>
      </c>
      <c r="BD18" s="34">
        <v>1333</v>
      </c>
      <c r="BE18" s="34">
        <v>0</v>
      </c>
      <c r="BF18" s="34">
        <v>0</v>
      </c>
      <c r="BG18" s="34">
        <v>290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886.7</v>
      </c>
      <c r="CA18" s="34">
        <v>0</v>
      </c>
      <c r="CB18" s="34">
        <v>66.02</v>
      </c>
      <c r="CC18" s="34">
        <v>120</v>
      </c>
      <c r="CD18" s="34">
        <v>400</v>
      </c>
      <c r="CE18" s="34">
        <v>0</v>
      </c>
      <c r="CF18" s="34">
        <v>222.68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18</v>
      </c>
      <c r="CM18" s="34">
        <v>0</v>
      </c>
      <c r="CN18" s="34">
        <v>0</v>
      </c>
      <c r="CO18" s="34">
        <v>0</v>
      </c>
      <c r="CP18" s="34">
        <v>0</v>
      </c>
      <c r="CQ18" s="34">
        <v>60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19.5" customHeight="1">
      <c r="A19" s="20" t="s">
        <v>38</v>
      </c>
      <c r="B19" s="20" t="s">
        <v>38</v>
      </c>
      <c r="C19" s="20" t="s">
        <v>38</v>
      </c>
      <c r="D19" s="20" t="s">
        <v>339</v>
      </c>
      <c r="E19" s="33">
        <f t="shared" si="0"/>
        <v>72.6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72.6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72.6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19.5" customHeight="1">
      <c r="A20" s="20" t="s">
        <v>93</v>
      </c>
      <c r="B20" s="20" t="s">
        <v>94</v>
      </c>
      <c r="C20" s="20" t="s">
        <v>95</v>
      </c>
      <c r="D20" s="20" t="s">
        <v>96</v>
      </c>
      <c r="E20" s="33">
        <f t="shared" si="0"/>
        <v>72.6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72.6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72.6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19.5" customHeight="1">
      <c r="A21" s="20" t="s">
        <v>38</v>
      </c>
      <c r="B21" s="20" t="s">
        <v>38</v>
      </c>
      <c r="C21" s="20" t="s">
        <v>38</v>
      </c>
      <c r="D21" s="20" t="s">
        <v>340</v>
      </c>
      <c r="E21" s="33">
        <f t="shared" si="0"/>
        <v>180.79</v>
      </c>
      <c r="F21" s="33">
        <v>85.96</v>
      </c>
      <c r="G21" s="33">
        <v>41.25</v>
      </c>
      <c r="H21" s="33">
        <v>1.14</v>
      </c>
      <c r="I21" s="33">
        <v>0</v>
      </c>
      <c r="J21" s="33">
        <v>0</v>
      </c>
      <c r="K21" s="33">
        <v>42.03</v>
      </c>
      <c r="L21" s="33">
        <v>0</v>
      </c>
      <c r="M21" s="33">
        <v>0</v>
      </c>
      <c r="N21" s="33">
        <v>0</v>
      </c>
      <c r="O21" s="34">
        <v>0</v>
      </c>
      <c r="P21" s="34">
        <v>0.75</v>
      </c>
      <c r="Q21" s="34">
        <v>0</v>
      </c>
      <c r="R21" s="34">
        <v>0</v>
      </c>
      <c r="S21" s="34">
        <v>0.79</v>
      </c>
      <c r="T21" s="34">
        <v>90.61</v>
      </c>
      <c r="U21" s="34">
        <v>0.75</v>
      </c>
      <c r="V21" s="34">
        <v>0</v>
      </c>
      <c r="W21" s="34">
        <v>0</v>
      </c>
      <c r="X21" s="34">
        <v>0</v>
      </c>
      <c r="Y21" s="34">
        <v>0.2</v>
      </c>
      <c r="Z21" s="34">
        <v>0.8</v>
      </c>
      <c r="AA21" s="34">
        <v>0</v>
      </c>
      <c r="AB21" s="34">
        <v>0</v>
      </c>
      <c r="AC21" s="34">
        <v>9</v>
      </c>
      <c r="AD21" s="34">
        <v>12.78</v>
      </c>
      <c r="AE21" s="34">
        <v>0</v>
      </c>
      <c r="AF21" s="34">
        <v>2.12</v>
      </c>
      <c r="AG21" s="34">
        <v>0</v>
      </c>
      <c r="AH21" s="34">
        <v>0</v>
      </c>
      <c r="AI21" s="34">
        <v>3</v>
      </c>
      <c r="AJ21" s="34">
        <v>0.3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1.89</v>
      </c>
      <c r="AQ21" s="34">
        <v>1.24</v>
      </c>
      <c r="AR21" s="34">
        <v>0</v>
      </c>
      <c r="AS21" s="34">
        <v>0</v>
      </c>
      <c r="AT21" s="34">
        <v>0</v>
      </c>
      <c r="AU21" s="34">
        <v>58.53</v>
      </c>
      <c r="AV21" s="34">
        <v>4.22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0.02</v>
      </c>
      <c r="BF21" s="34">
        <v>0</v>
      </c>
      <c r="BG21" s="34">
        <v>4.2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19.5" customHeight="1">
      <c r="A22" s="20" t="s">
        <v>38</v>
      </c>
      <c r="B22" s="20" t="s">
        <v>38</v>
      </c>
      <c r="C22" s="20" t="s">
        <v>38</v>
      </c>
      <c r="D22" s="20" t="s">
        <v>341</v>
      </c>
      <c r="E22" s="33">
        <f t="shared" si="0"/>
        <v>180.79</v>
      </c>
      <c r="F22" s="33">
        <v>85.96</v>
      </c>
      <c r="G22" s="33">
        <v>41.25</v>
      </c>
      <c r="H22" s="33">
        <v>1.14</v>
      </c>
      <c r="I22" s="33">
        <v>0</v>
      </c>
      <c r="J22" s="33">
        <v>0</v>
      </c>
      <c r="K22" s="33">
        <v>42.03</v>
      </c>
      <c r="L22" s="33">
        <v>0</v>
      </c>
      <c r="M22" s="33">
        <v>0</v>
      </c>
      <c r="N22" s="33">
        <v>0</v>
      </c>
      <c r="O22" s="34">
        <v>0</v>
      </c>
      <c r="P22" s="34">
        <v>0.75</v>
      </c>
      <c r="Q22" s="34">
        <v>0</v>
      </c>
      <c r="R22" s="34">
        <v>0</v>
      </c>
      <c r="S22" s="34">
        <v>0.79</v>
      </c>
      <c r="T22" s="34">
        <v>90.61</v>
      </c>
      <c r="U22" s="34">
        <v>0.75</v>
      </c>
      <c r="V22" s="34">
        <v>0</v>
      </c>
      <c r="W22" s="34">
        <v>0</v>
      </c>
      <c r="X22" s="34">
        <v>0</v>
      </c>
      <c r="Y22" s="34">
        <v>0.2</v>
      </c>
      <c r="Z22" s="34">
        <v>0.8</v>
      </c>
      <c r="AA22" s="34">
        <v>0</v>
      </c>
      <c r="AB22" s="34">
        <v>0</v>
      </c>
      <c r="AC22" s="34">
        <v>9</v>
      </c>
      <c r="AD22" s="34">
        <v>12.78</v>
      </c>
      <c r="AE22" s="34">
        <v>0</v>
      </c>
      <c r="AF22" s="34">
        <v>2.12</v>
      </c>
      <c r="AG22" s="34">
        <v>0</v>
      </c>
      <c r="AH22" s="34">
        <v>0</v>
      </c>
      <c r="AI22" s="34">
        <v>3</v>
      </c>
      <c r="AJ22" s="34">
        <v>0.3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1.89</v>
      </c>
      <c r="AQ22" s="34">
        <v>1.24</v>
      </c>
      <c r="AR22" s="34">
        <v>0</v>
      </c>
      <c r="AS22" s="34">
        <v>0</v>
      </c>
      <c r="AT22" s="34">
        <v>0</v>
      </c>
      <c r="AU22" s="34">
        <v>58.53</v>
      </c>
      <c r="AV22" s="34">
        <v>4.22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0.02</v>
      </c>
      <c r="BF22" s="34">
        <v>0</v>
      </c>
      <c r="BG22" s="34">
        <v>4.2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19.5" customHeight="1">
      <c r="A23" s="20" t="s">
        <v>138</v>
      </c>
      <c r="B23" s="20" t="s">
        <v>95</v>
      </c>
      <c r="C23" s="20" t="s">
        <v>86</v>
      </c>
      <c r="D23" s="20" t="s">
        <v>140</v>
      </c>
      <c r="E23" s="33">
        <f t="shared" si="0"/>
        <v>95.88999999999999</v>
      </c>
      <c r="F23" s="33">
        <v>85.96</v>
      </c>
      <c r="G23" s="33">
        <v>41.25</v>
      </c>
      <c r="H23" s="33">
        <v>1.14</v>
      </c>
      <c r="I23" s="33">
        <v>0</v>
      </c>
      <c r="J23" s="33">
        <v>0</v>
      </c>
      <c r="K23" s="33">
        <v>42.03</v>
      </c>
      <c r="L23" s="33">
        <v>0</v>
      </c>
      <c r="M23" s="33">
        <v>0</v>
      </c>
      <c r="N23" s="33">
        <v>0</v>
      </c>
      <c r="O23" s="34">
        <v>0</v>
      </c>
      <c r="P23" s="34">
        <v>0.75</v>
      </c>
      <c r="Q23" s="34">
        <v>0</v>
      </c>
      <c r="R23" s="34">
        <v>0</v>
      </c>
      <c r="S23" s="34">
        <v>0.79</v>
      </c>
      <c r="T23" s="34">
        <v>5.71</v>
      </c>
      <c r="U23" s="34">
        <v>0.75</v>
      </c>
      <c r="V23" s="34">
        <v>0</v>
      </c>
      <c r="W23" s="34">
        <v>0</v>
      </c>
      <c r="X23" s="34">
        <v>0</v>
      </c>
      <c r="Y23" s="34">
        <v>0.2</v>
      </c>
      <c r="Z23" s="34">
        <v>0.8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1.89</v>
      </c>
      <c r="AQ23" s="34">
        <v>1.24</v>
      </c>
      <c r="AR23" s="34">
        <v>0</v>
      </c>
      <c r="AS23" s="34">
        <v>0</v>
      </c>
      <c r="AT23" s="34">
        <v>0</v>
      </c>
      <c r="AU23" s="34">
        <v>0.83</v>
      </c>
      <c r="AV23" s="34">
        <v>4.22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0.02</v>
      </c>
      <c r="BF23" s="34">
        <v>0</v>
      </c>
      <c r="BG23" s="34">
        <v>4.2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19.5" customHeight="1">
      <c r="A24" s="20" t="s">
        <v>138</v>
      </c>
      <c r="B24" s="20" t="s">
        <v>95</v>
      </c>
      <c r="C24" s="20" t="s">
        <v>89</v>
      </c>
      <c r="D24" s="20" t="s">
        <v>141</v>
      </c>
      <c r="E24" s="33">
        <f t="shared" si="0"/>
        <v>84.9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84.9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9</v>
      </c>
      <c r="AD24" s="34">
        <v>12.78</v>
      </c>
      <c r="AE24" s="34">
        <v>0</v>
      </c>
      <c r="AF24" s="34">
        <v>2.12</v>
      </c>
      <c r="AG24" s="34">
        <v>0</v>
      </c>
      <c r="AH24" s="34">
        <v>0</v>
      </c>
      <c r="AI24" s="34">
        <v>3</v>
      </c>
      <c r="AJ24" s="34">
        <v>0.3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57.7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19.5" customHeight="1">
      <c r="A25" s="20" t="s">
        <v>38</v>
      </c>
      <c r="B25" s="20" t="s">
        <v>38</v>
      </c>
      <c r="C25" s="20" t="s">
        <v>38</v>
      </c>
      <c r="D25" s="20" t="s">
        <v>342</v>
      </c>
      <c r="E25" s="33">
        <f t="shared" si="0"/>
        <v>1022.5</v>
      </c>
      <c r="F25" s="33">
        <v>625.89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594.46</v>
      </c>
      <c r="M25" s="33">
        <v>30.63</v>
      </c>
      <c r="N25" s="33">
        <v>0</v>
      </c>
      <c r="O25" s="34">
        <v>0</v>
      </c>
      <c r="P25" s="34">
        <v>0.8</v>
      </c>
      <c r="Q25" s="34">
        <v>0</v>
      </c>
      <c r="R25" s="34">
        <v>0</v>
      </c>
      <c r="S25" s="34">
        <v>0</v>
      </c>
      <c r="T25" s="34">
        <v>25.44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25.44</v>
      </c>
      <c r="AV25" s="34">
        <v>371.17</v>
      </c>
      <c r="AW25" s="34">
        <v>219.3</v>
      </c>
      <c r="AX25" s="34">
        <v>0</v>
      </c>
      <c r="AY25" s="34">
        <v>0</v>
      </c>
      <c r="AZ25" s="34">
        <v>0</v>
      </c>
      <c r="BA25" s="34">
        <v>10.03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141.84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19.5" customHeight="1">
      <c r="A26" s="20" t="s">
        <v>38</v>
      </c>
      <c r="B26" s="20" t="s">
        <v>38</v>
      </c>
      <c r="C26" s="20" t="s">
        <v>38</v>
      </c>
      <c r="D26" s="20" t="s">
        <v>343</v>
      </c>
      <c r="E26" s="33">
        <f t="shared" si="0"/>
        <v>1011.0500000000001</v>
      </c>
      <c r="F26" s="33">
        <v>625.09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594.46</v>
      </c>
      <c r="M26" s="33">
        <v>30.63</v>
      </c>
      <c r="N26" s="33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25.44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25.44</v>
      </c>
      <c r="AV26" s="34">
        <v>360.52</v>
      </c>
      <c r="AW26" s="34">
        <v>219.3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141.22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19.5" customHeight="1">
      <c r="A27" s="20" t="s">
        <v>97</v>
      </c>
      <c r="B27" s="20" t="s">
        <v>98</v>
      </c>
      <c r="C27" s="20" t="s">
        <v>86</v>
      </c>
      <c r="D27" s="20" t="s">
        <v>99</v>
      </c>
      <c r="E27" s="33">
        <f t="shared" si="0"/>
        <v>280.96000000000004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25.44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25.44</v>
      </c>
      <c r="AV27" s="34">
        <v>255.52</v>
      </c>
      <c r="AW27" s="34">
        <v>219.3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36.22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  <row r="28" spans="1:113" ht="19.5" customHeight="1">
      <c r="A28" s="20" t="s">
        <v>97</v>
      </c>
      <c r="B28" s="20" t="s">
        <v>98</v>
      </c>
      <c r="C28" s="20" t="s">
        <v>89</v>
      </c>
      <c r="D28" s="20" t="s">
        <v>133</v>
      </c>
      <c r="E28" s="33">
        <f t="shared" si="0"/>
        <v>105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105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105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</row>
    <row r="29" spans="1:113" ht="19.5" customHeight="1">
      <c r="A29" s="20" t="s">
        <v>97</v>
      </c>
      <c r="B29" s="20" t="s">
        <v>98</v>
      </c>
      <c r="C29" s="20" t="s">
        <v>98</v>
      </c>
      <c r="D29" s="20" t="s">
        <v>100</v>
      </c>
      <c r="E29" s="33">
        <f t="shared" si="0"/>
        <v>594.46</v>
      </c>
      <c r="F29" s="33">
        <v>594.46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594.46</v>
      </c>
      <c r="M29" s="33">
        <v>0</v>
      </c>
      <c r="N29" s="33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</row>
    <row r="30" spans="1:113" ht="19.5" customHeight="1">
      <c r="A30" s="20" t="s">
        <v>97</v>
      </c>
      <c r="B30" s="20" t="s">
        <v>98</v>
      </c>
      <c r="C30" s="20" t="s">
        <v>108</v>
      </c>
      <c r="D30" s="20" t="s">
        <v>124</v>
      </c>
      <c r="E30" s="33">
        <f t="shared" si="0"/>
        <v>30.63</v>
      </c>
      <c r="F30" s="33">
        <v>30.63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30.63</v>
      </c>
      <c r="N30" s="33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</row>
    <row r="31" spans="1:113" ht="19.5" customHeight="1">
      <c r="A31" s="20" t="s">
        <v>38</v>
      </c>
      <c r="B31" s="20" t="s">
        <v>38</v>
      </c>
      <c r="C31" s="20" t="s">
        <v>38</v>
      </c>
      <c r="D31" s="20" t="s">
        <v>344</v>
      </c>
      <c r="E31" s="33">
        <f t="shared" si="0"/>
        <v>11.450000000000001</v>
      </c>
      <c r="F31" s="33">
        <v>0.8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4">
        <v>0</v>
      </c>
      <c r="P31" s="34">
        <v>0.8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10.65</v>
      </c>
      <c r="AW31" s="34">
        <v>0</v>
      </c>
      <c r="AX31" s="34">
        <v>0</v>
      </c>
      <c r="AY31" s="34">
        <v>0</v>
      </c>
      <c r="AZ31" s="34">
        <v>0</v>
      </c>
      <c r="BA31" s="34">
        <v>10.03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0.62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</row>
    <row r="32" spans="1:113" ht="19.5" customHeight="1">
      <c r="A32" s="20" t="s">
        <v>97</v>
      </c>
      <c r="B32" s="20" t="s">
        <v>91</v>
      </c>
      <c r="C32" s="20" t="s">
        <v>91</v>
      </c>
      <c r="D32" s="20" t="s">
        <v>101</v>
      </c>
      <c r="E32" s="33">
        <f t="shared" si="0"/>
        <v>11.450000000000001</v>
      </c>
      <c r="F32" s="33">
        <v>0.8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4">
        <v>0</v>
      </c>
      <c r="P32" s="34">
        <v>0.8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10.65</v>
      </c>
      <c r="AW32" s="34">
        <v>0</v>
      </c>
      <c r="AX32" s="34">
        <v>0</v>
      </c>
      <c r="AY32" s="34">
        <v>0</v>
      </c>
      <c r="AZ32" s="34">
        <v>0</v>
      </c>
      <c r="BA32" s="34">
        <v>10.03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0.62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</row>
    <row r="33" spans="1:113" ht="19.5" customHeight="1">
      <c r="A33" s="20" t="s">
        <v>38</v>
      </c>
      <c r="B33" s="20" t="s">
        <v>38</v>
      </c>
      <c r="C33" s="20" t="s">
        <v>38</v>
      </c>
      <c r="D33" s="20" t="s">
        <v>345</v>
      </c>
      <c r="E33" s="33">
        <f t="shared" si="0"/>
        <v>530.12</v>
      </c>
      <c r="F33" s="33">
        <v>530.12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441.8</v>
      </c>
      <c r="O33" s="34">
        <v>88.32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</row>
    <row r="34" spans="1:113" ht="19.5" customHeight="1">
      <c r="A34" s="20" t="s">
        <v>38</v>
      </c>
      <c r="B34" s="20" t="s">
        <v>38</v>
      </c>
      <c r="C34" s="20" t="s">
        <v>38</v>
      </c>
      <c r="D34" s="20" t="s">
        <v>346</v>
      </c>
      <c r="E34" s="33">
        <f t="shared" si="0"/>
        <v>530.12</v>
      </c>
      <c r="F34" s="33">
        <v>530.12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441.8</v>
      </c>
      <c r="O34" s="34">
        <v>88.32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</row>
    <row r="35" spans="1:113" ht="19.5" customHeight="1">
      <c r="A35" s="20" t="s">
        <v>102</v>
      </c>
      <c r="B35" s="20" t="s">
        <v>103</v>
      </c>
      <c r="C35" s="20" t="s">
        <v>86</v>
      </c>
      <c r="D35" s="20" t="s">
        <v>104</v>
      </c>
      <c r="E35" s="33">
        <f t="shared" si="0"/>
        <v>184.1</v>
      </c>
      <c r="F35" s="33">
        <v>184.1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184.1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</row>
    <row r="36" spans="1:113" ht="19.5" customHeight="1">
      <c r="A36" s="20" t="s">
        <v>102</v>
      </c>
      <c r="B36" s="20" t="s">
        <v>103</v>
      </c>
      <c r="C36" s="20" t="s">
        <v>89</v>
      </c>
      <c r="D36" s="20" t="s">
        <v>118</v>
      </c>
      <c r="E36" s="33">
        <f t="shared" si="0"/>
        <v>257.7</v>
      </c>
      <c r="F36" s="33">
        <v>257.7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257.7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</row>
    <row r="37" spans="1:113" ht="19.5" customHeight="1">
      <c r="A37" s="20" t="s">
        <v>102</v>
      </c>
      <c r="B37" s="20" t="s">
        <v>103</v>
      </c>
      <c r="C37" s="20" t="s">
        <v>95</v>
      </c>
      <c r="D37" s="20" t="s">
        <v>105</v>
      </c>
      <c r="E37" s="33">
        <f t="shared" si="0"/>
        <v>88.32</v>
      </c>
      <c r="F37" s="33">
        <v>88.32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4">
        <v>88.32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</row>
    <row r="38" spans="1:113" ht="19.5" customHeight="1">
      <c r="A38" s="20" t="s">
        <v>38</v>
      </c>
      <c r="B38" s="20" t="s">
        <v>38</v>
      </c>
      <c r="C38" s="20" t="s">
        <v>38</v>
      </c>
      <c r="D38" s="20" t="s">
        <v>347</v>
      </c>
      <c r="E38" s="33">
        <f t="shared" si="0"/>
        <v>773.31</v>
      </c>
      <c r="F38" s="33">
        <v>773.31</v>
      </c>
      <c r="G38" s="33">
        <v>0</v>
      </c>
      <c r="H38" s="33">
        <v>165.82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v>0</v>
      </c>
      <c r="P38" s="34">
        <v>0</v>
      </c>
      <c r="Q38" s="34">
        <v>607.49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</row>
    <row r="39" spans="1:113" ht="19.5" customHeight="1">
      <c r="A39" s="20" t="s">
        <v>38</v>
      </c>
      <c r="B39" s="20" t="s">
        <v>38</v>
      </c>
      <c r="C39" s="20" t="s">
        <v>38</v>
      </c>
      <c r="D39" s="20" t="s">
        <v>348</v>
      </c>
      <c r="E39" s="33">
        <f t="shared" si="0"/>
        <v>773.31</v>
      </c>
      <c r="F39" s="33">
        <v>773.31</v>
      </c>
      <c r="G39" s="33">
        <v>0</v>
      </c>
      <c r="H39" s="33">
        <v>165.82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4">
        <v>0</v>
      </c>
      <c r="P39" s="34">
        <v>0</v>
      </c>
      <c r="Q39" s="34">
        <v>607.49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4">
        <v>0</v>
      </c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4">
        <v>0</v>
      </c>
      <c r="DG39" s="34">
        <v>0</v>
      </c>
      <c r="DH39" s="34">
        <v>0</v>
      </c>
      <c r="DI39" s="34">
        <v>0</v>
      </c>
    </row>
    <row r="40" spans="1:113" ht="19.5" customHeight="1">
      <c r="A40" s="20" t="s">
        <v>111</v>
      </c>
      <c r="B40" s="20" t="s">
        <v>89</v>
      </c>
      <c r="C40" s="20" t="s">
        <v>86</v>
      </c>
      <c r="D40" s="20" t="s">
        <v>112</v>
      </c>
      <c r="E40" s="33">
        <f t="shared" si="0"/>
        <v>607.49</v>
      </c>
      <c r="F40" s="33">
        <v>607.49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4">
        <v>0</v>
      </c>
      <c r="P40" s="34">
        <v>0</v>
      </c>
      <c r="Q40" s="34">
        <v>607.49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</row>
    <row r="41" spans="1:113" ht="19.5" customHeight="1">
      <c r="A41" s="20" t="s">
        <v>111</v>
      </c>
      <c r="B41" s="20" t="s">
        <v>89</v>
      </c>
      <c r="C41" s="20" t="s">
        <v>95</v>
      </c>
      <c r="D41" s="20" t="s">
        <v>113</v>
      </c>
      <c r="E41" s="33">
        <f t="shared" si="0"/>
        <v>165.82</v>
      </c>
      <c r="F41" s="33">
        <v>165.82</v>
      </c>
      <c r="G41" s="33">
        <v>0</v>
      </c>
      <c r="H41" s="33">
        <v>165.82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showGridLines="0" showZeros="0" zoomScalePageLayoutView="0" workbookViewId="0" topLeftCell="A1">
      <selection activeCell="E36" sqref="E3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22"/>
      <c r="E1" s="17"/>
      <c r="F1" s="17"/>
      <c r="G1" s="11" t="s">
        <v>349</v>
      </c>
    </row>
    <row r="2" spans="1:7" ht="25.5" customHeight="1">
      <c r="A2" s="99" t="s">
        <v>350</v>
      </c>
      <c r="B2" s="99"/>
      <c r="C2" s="99"/>
      <c r="D2" s="99"/>
      <c r="E2" s="99"/>
      <c r="F2" s="99"/>
      <c r="G2" s="99"/>
    </row>
    <row r="3" spans="1:7" ht="19.5" customHeight="1">
      <c r="A3" s="3" t="s">
        <v>0</v>
      </c>
      <c r="B3" s="4"/>
      <c r="C3" s="4"/>
      <c r="D3" s="4"/>
      <c r="E3" s="19"/>
      <c r="F3" s="19"/>
      <c r="G3" s="11" t="s">
        <v>5</v>
      </c>
    </row>
    <row r="4" spans="1:7" ht="19.5" customHeight="1">
      <c r="A4" s="133" t="s">
        <v>351</v>
      </c>
      <c r="B4" s="150"/>
      <c r="C4" s="150"/>
      <c r="D4" s="134"/>
      <c r="E4" s="112" t="s">
        <v>144</v>
      </c>
      <c r="F4" s="105"/>
      <c r="G4" s="105"/>
    </row>
    <row r="5" spans="1:7" ht="19.5" customHeight="1">
      <c r="A5" s="102" t="s">
        <v>69</v>
      </c>
      <c r="B5" s="104"/>
      <c r="C5" s="143" t="s">
        <v>70</v>
      </c>
      <c r="D5" s="109" t="s">
        <v>252</v>
      </c>
      <c r="E5" s="105" t="s">
        <v>59</v>
      </c>
      <c r="F5" s="114" t="s">
        <v>352</v>
      </c>
      <c r="G5" s="152" t="s">
        <v>353</v>
      </c>
    </row>
    <row r="6" spans="1:7" ht="33.75" customHeight="1">
      <c r="A6" s="6" t="s">
        <v>79</v>
      </c>
      <c r="B6" s="7" t="s">
        <v>80</v>
      </c>
      <c r="C6" s="142"/>
      <c r="D6" s="151"/>
      <c r="E6" s="113"/>
      <c r="F6" s="115"/>
      <c r="G6" s="149"/>
    </row>
    <row r="7" spans="1:7" ht="19.5" customHeight="1">
      <c r="A7" s="8" t="s">
        <v>38</v>
      </c>
      <c r="B7" s="20" t="s">
        <v>38</v>
      </c>
      <c r="C7" s="30" t="s">
        <v>38</v>
      </c>
      <c r="D7" s="8" t="s">
        <v>59</v>
      </c>
      <c r="E7" s="21">
        <f aca="true" t="shared" si="0" ref="E7:E70">SUM(F7:G7)</f>
        <v>15816.26</v>
      </c>
      <c r="F7" s="21">
        <v>12884</v>
      </c>
      <c r="G7" s="15">
        <v>2932.26</v>
      </c>
    </row>
    <row r="8" spans="1:7" ht="19.5" customHeight="1">
      <c r="A8" s="8" t="s">
        <v>38</v>
      </c>
      <c r="B8" s="20" t="s">
        <v>38</v>
      </c>
      <c r="C8" s="30" t="s">
        <v>38</v>
      </c>
      <c r="D8" s="8" t="s">
        <v>82</v>
      </c>
      <c r="E8" s="21">
        <f t="shared" si="0"/>
        <v>3869.19</v>
      </c>
      <c r="F8" s="21">
        <v>2582.13</v>
      </c>
      <c r="G8" s="15">
        <v>1287.06</v>
      </c>
    </row>
    <row r="9" spans="1:7" ht="19.5" customHeight="1">
      <c r="A9" s="8" t="s">
        <v>38</v>
      </c>
      <c r="B9" s="20" t="s">
        <v>38</v>
      </c>
      <c r="C9" s="30" t="s">
        <v>38</v>
      </c>
      <c r="D9" s="8" t="s">
        <v>83</v>
      </c>
      <c r="E9" s="21">
        <f t="shared" si="0"/>
        <v>3869.19</v>
      </c>
      <c r="F9" s="21">
        <v>2582.13</v>
      </c>
      <c r="G9" s="15">
        <v>1287.06</v>
      </c>
    </row>
    <row r="10" spans="1:7" ht="19.5" customHeight="1">
      <c r="A10" s="8" t="s">
        <v>38</v>
      </c>
      <c r="B10" s="20" t="s">
        <v>38</v>
      </c>
      <c r="C10" s="30" t="s">
        <v>38</v>
      </c>
      <c r="D10" s="8" t="s">
        <v>354</v>
      </c>
      <c r="E10" s="21">
        <f t="shared" si="0"/>
        <v>2316.39</v>
      </c>
      <c r="F10" s="21">
        <v>2316.39</v>
      </c>
      <c r="G10" s="15">
        <v>0</v>
      </c>
    </row>
    <row r="11" spans="1:7" ht="19.5" customHeight="1">
      <c r="A11" s="8" t="s">
        <v>355</v>
      </c>
      <c r="B11" s="20" t="s">
        <v>86</v>
      </c>
      <c r="C11" s="30" t="s">
        <v>87</v>
      </c>
      <c r="D11" s="8" t="s">
        <v>356</v>
      </c>
      <c r="E11" s="21">
        <f t="shared" si="0"/>
        <v>716.38</v>
      </c>
      <c r="F11" s="21">
        <v>716.38</v>
      </c>
      <c r="G11" s="15">
        <v>0</v>
      </c>
    </row>
    <row r="12" spans="1:7" ht="19.5" customHeight="1">
      <c r="A12" s="8" t="s">
        <v>355</v>
      </c>
      <c r="B12" s="20" t="s">
        <v>89</v>
      </c>
      <c r="C12" s="30" t="s">
        <v>87</v>
      </c>
      <c r="D12" s="8" t="s">
        <v>357</v>
      </c>
      <c r="E12" s="21">
        <f t="shared" si="0"/>
        <v>786.63</v>
      </c>
      <c r="F12" s="21">
        <v>786.63</v>
      </c>
      <c r="G12" s="15">
        <v>0</v>
      </c>
    </row>
    <row r="13" spans="1:7" ht="19.5" customHeight="1">
      <c r="A13" s="8" t="s">
        <v>355</v>
      </c>
      <c r="B13" s="20" t="s">
        <v>95</v>
      </c>
      <c r="C13" s="30" t="s">
        <v>87</v>
      </c>
      <c r="D13" s="8" t="s">
        <v>358</v>
      </c>
      <c r="E13" s="21">
        <f t="shared" si="0"/>
        <v>59.7</v>
      </c>
      <c r="F13" s="21">
        <v>59.7</v>
      </c>
      <c r="G13" s="15">
        <v>0</v>
      </c>
    </row>
    <row r="14" spans="1:7" ht="19.5" customHeight="1">
      <c r="A14" s="8" t="s">
        <v>355</v>
      </c>
      <c r="B14" s="20" t="s">
        <v>94</v>
      </c>
      <c r="C14" s="30" t="s">
        <v>87</v>
      </c>
      <c r="D14" s="8" t="s">
        <v>359</v>
      </c>
      <c r="E14" s="21">
        <f t="shared" si="0"/>
        <v>226.56</v>
      </c>
      <c r="F14" s="21">
        <v>226.56</v>
      </c>
      <c r="G14" s="15">
        <v>0</v>
      </c>
    </row>
    <row r="15" spans="1:7" ht="19.5" customHeight="1">
      <c r="A15" s="8" t="s">
        <v>355</v>
      </c>
      <c r="B15" s="20" t="s">
        <v>360</v>
      </c>
      <c r="C15" s="30" t="s">
        <v>87</v>
      </c>
      <c r="D15" s="8" t="s">
        <v>361</v>
      </c>
      <c r="E15" s="21">
        <f t="shared" si="0"/>
        <v>184.1</v>
      </c>
      <c r="F15" s="21">
        <v>184.1</v>
      </c>
      <c r="G15" s="15">
        <v>0</v>
      </c>
    </row>
    <row r="16" spans="1:7" ht="19.5" customHeight="1">
      <c r="A16" s="8" t="s">
        <v>355</v>
      </c>
      <c r="B16" s="20" t="s">
        <v>103</v>
      </c>
      <c r="C16" s="30" t="s">
        <v>87</v>
      </c>
      <c r="D16" s="8" t="s">
        <v>362</v>
      </c>
      <c r="E16" s="21">
        <f t="shared" si="0"/>
        <v>88.32</v>
      </c>
      <c r="F16" s="21">
        <v>88.32</v>
      </c>
      <c r="G16" s="15">
        <v>0</v>
      </c>
    </row>
    <row r="17" spans="1:7" ht="19.5" customHeight="1">
      <c r="A17" s="8" t="s">
        <v>355</v>
      </c>
      <c r="B17" s="20" t="s">
        <v>85</v>
      </c>
      <c r="C17" s="30" t="s">
        <v>87</v>
      </c>
      <c r="D17" s="8" t="s">
        <v>207</v>
      </c>
      <c r="E17" s="21">
        <f t="shared" si="0"/>
        <v>235.02</v>
      </c>
      <c r="F17" s="21">
        <v>235.02</v>
      </c>
      <c r="G17" s="15">
        <v>0</v>
      </c>
    </row>
    <row r="18" spans="1:7" ht="19.5" customHeight="1">
      <c r="A18" s="8" t="s">
        <v>355</v>
      </c>
      <c r="B18" s="20" t="s">
        <v>91</v>
      </c>
      <c r="C18" s="30" t="s">
        <v>87</v>
      </c>
      <c r="D18" s="8" t="s">
        <v>208</v>
      </c>
      <c r="E18" s="21">
        <f t="shared" si="0"/>
        <v>19.68</v>
      </c>
      <c r="F18" s="21">
        <v>19.68</v>
      </c>
      <c r="G18" s="15">
        <v>0</v>
      </c>
    </row>
    <row r="19" spans="1:7" ht="19.5" customHeight="1">
      <c r="A19" s="8" t="s">
        <v>38</v>
      </c>
      <c r="B19" s="20" t="s">
        <v>38</v>
      </c>
      <c r="C19" s="30" t="s">
        <v>38</v>
      </c>
      <c r="D19" s="8" t="s">
        <v>363</v>
      </c>
      <c r="E19" s="21">
        <f t="shared" si="0"/>
        <v>1287.06</v>
      </c>
      <c r="F19" s="21">
        <v>0</v>
      </c>
      <c r="G19" s="15">
        <v>1287.06</v>
      </c>
    </row>
    <row r="20" spans="1:7" ht="19.5" customHeight="1">
      <c r="A20" s="8" t="s">
        <v>364</v>
      </c>
      <c r="B20" s="20" t="s">
        <v>86</v>
      </c>
      <c r="C20" s="30" t="s">
        <v>87</v>
      </c>
      <c r="D20" s="8" t="s">
        <v>365</v>
      </c>
      <c r="E20" s="21">
        <f t="shared" si="0"/>
        <v>64</v>
      </c>
      <c r="F20" s="21">
        <v>0</v>
      </c>
      <c r="G20" s="15">
        <v>64</v>
      </c>
    </row>
    <row r="21" spans="1:7" ht="19.5" customHeight="1">
      <c r="A21" s="8" t="s">
        <v>364</v>
      </c>
      <c r="B21" s="20" t="s">
        <v>98</v>
      </c>
      <c r="C21" s="30" t="s">
        <v>87</v>
      </c>
      <c r="D21" s="8" t="s">
        <v>366</v>
      </c>
      <c r="E21" s="21">
        <f t="shared" si="0"/>
        <v>5</v>
      </c>
      <c r="F21" s="21">
        <v>0</v>
      </c>
      <c r="G21" s="15">
        <v>5</v>
      </c>
    </row>
    <row r="22" spans="1:7" ht="19.5" customHeight="1">
      <c r="A22" s="8" t="s">
        <v>364</v>
      </c>
      <c r="B22" s="20" t="s">
        <v>108</v>
      </c>
      <c r="C22" s="30" t="s">
        <v>87</v>
      </c>
      <c r="D22" s="8" t="s">
        <v>367</v>
      </c>
      <c r="E22" s="21">
        <f t="shared" si="0"/>
        <v>50</v>
      </c>
      <c r="F22" s="21">
        <v>0</v>
      </c>
      <c r="G22" s="15">
        <v>50</v>
      </c>
    </row>
    <row r="23" spans="1:7" ht="19.5" customHeight="1">
      <c r="A23" s="8" t="s">
        <v>364</v>
      </c>
      <c r="B23" s="20" t="s">
        <v>368</v>
      </c>
      <c r="C23" s="30" t="s">
        <v>87</v>
      </c>
      <c r="D23" s="8" t="s">
        <v>369</v>
      </c>
      <c r="E23" s="21">
        <f t="shared" si="0"/>
        <v>20</v>
      </c>
      <c r="F23" s="21">
        <v>0</v>
      </c>
      <c r="G23" s="15">
        <v>20</v>
      </c>
    </row>
    <row r="24" spans="1:7" ht="19.5" customHeight="1">
      <c r="A24" s="8" t="s">
        <v>364</v>
      </c>
      <c r="B24" s="20" t="s">
        <v>217</v>
      </c>
      <c r="C24" s="30" t="s">
        <v>87</v>
      </c>
      <c r="D24" s="8" t="s">
        <v>370</v>
      </c>
      <c r="E24" s="21">
        <f t="shared" si="0"/>
        <v>260</v>
      </c>
      <c r="F24" s="21">
        <v>0</v>
      </c>
      <c r="G24" s="15">
        <v>260</v>
      </c>
    </row>
    <row r="25" spans="1:7" ht="19.5" customHeight="1">
      <c r="A25" s="8" t="s">
        <v>364</v>
      </c>
      <c r="B25" s="20" t="s">
        <v>103</v>
      </c>
      <c r="C25" s="30" t="s">
        <v>87</v>
      </c>
      <c r="D25" s="8" t="s">
        <v>371</v>
      </c>
      <c r="E25" s="21">
        <f t="shared" si="0"/>
        <v>270</v>
      </c>
      <c r="F25" s="21">
        <v>0</v>
      </c>
      <c r="G25" s="15">
        <v>270</v>
      </c>
    </row>
    <row r="26" spans="1:7" ht="19.5" customHeight="1">
      <c r="A26" s="8" t="s">
        <v>364</v>
      </c>
      <c r="B26" s="20" t="s">
        <v>85</v>
      </c>
      <c r="C26" s="30" t="s">
        <v>87</v>
      </c>
      <c r="D26" s="8" t="s">
        <v>372</v>
      </c>
      <c r="E26" s="21">
        <f t="shared" si="0"/>
        <v>45</v>
      </c>
      <c r="F26" s="21">
        <v>0</v>
      </c>
      <c r="G26" s="15">
        <v>45</v>
      </c>
    </row>
    <row r="27" spans="1:7" ht="19.5" customHeight="1">
      <c r="A27" s="8" t="s">
        <v>364</v>
      </c>
      <c r="B27" s="20" t="s">
        <v>373</v>
      </c>
      <c r="C27" s="30" t="s">
        <v>87</v>
      </c>
      <c r="D27" s="8" t="s">
        <v>212</v>
      </c>
      <c r="E27" s="21">
        <f t="shared" si="0"/>
        <v>55</v>
      </c>
      <c r="F27" s="21">
        <v>0</v>
      </c>
      <c r="G27" s="15">
        <v>55</v>
      </c>
    </row>
    <row r="28" spans="1:7" ht="19.5" customHeight="1">
      <c r="A28" s="8" t="s">
        <v>364</v>
      </c>
      <c r="B28" s="20" t="s">
        <v>374</v>
      </c>
      <c r="C28" s="30" t="s">
        <v>87</v>
      </c>
      <c r="D28" s="8" t="s">
        <v>213</v>
      </c>
      <c r="E28" s="21">
        <f t="shared" si="0"/>
        <v>70</v>
      </c>
      <c r="F28" s="21">
        <v>0</v>
      </c>
      <c r="G28" s="15">
        <v>70</v>
      </c>
    </row>
    <row r="29" spans="1:7" ht="19.5" customHeight="1">
      <c r="A29" s="8" t="s">
        <v>364</v>
      </c>
      <c r="B29" s="20" t="s">
        <v>375</v>
      </c>
      <c r="C29" s="30" t="s">
        <v>87</v>
      </c>
      <c r="D29" s="8" t="s">
        <v>215</v>
      </c>
      <c r="E29" s="21">
        <f t="shared" si="0"/>
        <v>45</v>
      </c>
      <c r="F29" s="21">
        <v>0</v>
      </c>
      <c r="G29" s="15">
        <v>45</v>
      </c>
    </row>
    <row r="30" spans="1:7" ht="19.5" customHeight="1">
      <c r="A30" s="8" t="s">
        <v>364</v>
      </c>
      <c r="B30" s="20" t="s">
        <v>376</v>
      </c>
      <c r="C30" s="30" t="s">
        <v>87</v>
      </c>
      <c r="D30" s="8" t="s">
        <v>377</v>
      </c>
      <c r="E30" s="21">
        <f t="shared" si="0"/>
        <v>40</v>
      </c>
      <c r="F30" s="21">
        <v>0</v>
      </c>
      <c r="G30" s="15">
        <v>40</v>
      </c>
    </row>
    <row r="31" spans="1:7" ht="19.5" customHeight="1">
      <c r="A31" s="8" t="s">
        <v>364</v>
      </c>
      <c r="B31" s="20" t="s">
        <v>378</v>
      </c>
      <c r="C31" s="30" t="s">
        <v>87</v>
      </c>
      <c r="D31" s="8" t="s">
        <v>379</v>
      </c>
      <c r="E31" s="21">
        <f t="shared" si="0"/>
        <v>39.17</v>
      </c>
      <c r="F31" s="21">
        <v>0</v>
      </c>
      <c r="G31" s="15">
        <v>39.17</v>
      </c>
    </row>
    <row r="32" spans="1:7" ht="19.5" customHeight="1">
      <c r="A32" s="8" t="s">
        <v>364</v>
      </c>
      <c r="B32" s="20" t="s">
        <v>380</v>
      </c>
      <c r="C32" s="30" t="s">
        <v>87</v>
      </c>
      <c r="D32" s="8" t="s">
        <v>381</v>
      </c>
      <c r="E32" s="21">
        <f t="shared" si="0"/>
        <v>21.49</v>
      </c>
      <c r="F32" s="21">
        <v>0</v>
      </c>
      <c r="G32" s="15">
        <v>21.49</v>
      </c>
    </row>
    <row r="33" spans="1:7" ht="19.5" customHeight="1">
      <c r="A33" s="8" t="s">
        <v>364</v>
      </c>
      <c r="B33" s="20" t="s">
        <v>382</v>
      </c>
      <c r="C33" s="30" t="s">
        <v>87</v>
      </c>
      <c r="D33" s="8" t="s">
        <v>216</v>
      </c>
      <c r="E33" s="21">
        <f t="shared" si="0"/>
        <v>76.4</v>
      </c>
      <c r="F33" s="21">
        <v>0</v>
      </c>
      <c r="G33" s="15">
        <v>76.4</v>
      </c>
    </row>
    <row r="34" spans="1:7" ht="19.5" customHeight="1">
      <c r="A34" s="8" t="s">
        <v>364</v>
      </c>
      <c r="B34" s="20" t="s">
        <v>383</v>
      </c>
      <c r="C34" s="30" t="s">
        <v>87</v>
      </c>
      <c r="D34" s="8" t="s">
        <v>384</v>
      </c>
      <c r="E34" s="21">
        <f t="shared" si="0"/>
        <v>170.56</v>
      </c>
      <c r="F34" s="21">
        <v>0</v>
      </c>
      <c r="G34" s="15">
        <v>170.56</v>
      </c>
    </row>
    <row r="35" spans="1:7" ht="19.5" customHeight="1">
      <c r="A35" s="8" t="s">
        <v>364</v>
      </c>
      <c r="B35" s="20" t="s">
        <v>91</v>
      </c>
      <c r="C35" s="30" t="s">
        <v>87</v>
      </c>
      <c r="D35" s="8" t="s">
        <v>219</v>
      </c>
      <c r="E35" s="21">
        <f t="shared" si="0"/>
        <v>55.44</v>
      </c>
      <c r="F35" s="21">
        <v>0</v>
      </c>
      <c r="G35" s="15">
        <v>55.44</v>
      </c>
    </row>
    <row r="36" spans="1:7" ht="19.5" customHeight="1">
      <c r="A36" s="8" t="s">
        <v>38</v>
      </c>
      <c r="B36" s="20" t="s">
        <v>38</v>
      </c>
      <c r="C36" s="30" t="s">
        <v>38</v>
      </c>
      <c r="D36" s="8" t="s">
        <v>223</v>
      </c>
      <c r="E36" s="21">
        <f t="shared" si="0"/>
        <v>265.74</v>
      </c>
      <c r="F36" s="21">
        <v>265.74</v>
      </c>
      <c r="G36" s="15">
        <v>0</v>
      </c>
    </row>
    <row r="37" spans="1:7" ht="19.5" customHeight="1">
      <c r="A37" s="8" t="s">
        <v>385</v>
      </c>
      <c r="B37" s="20" t="s">
        <v>86</v>
      </c>
      <c r="C37" s="30" t="s">
        <v>87</v>
      </c>
      <c r="D37" s="8" t="s">
        <v>386</v>
      </c>
      <c r="E37" s="21">
        <f t="shared" si="0"/>
        <v>219.3</v>
      </c>
      <c r="F37" s="21">
        <v>219.3</v>
      </c>
      <c r="G37" s="15">
        <v>0</v>
      </c>
    </row>
    <row r="38" spans="1:7" ht="19.5" customHeight="1">
      <c r="A38" s="8" t="s">
        <v>385</v>
      </c>
      <c r="B38" s="20" t="s">
        <v>98</v>
      </c>
      <c r="C38" s="30" t="s">
        <v>87</v>
      </c>
      <c r="D38" s="8" t="s">
        <v>387</v>
      </c>
      <c r="E38" s="21">
        <f t="shared" si="0"/>
        <v>10.03</v>
      </c>
      <c r="F38" s="21">
        <v>10.03</v>
      </c>
      <c r="G38" s="15">
        <v>0</v>
      </c>
    </row>
    <row r="39" spans="1:7" ht="19.5" customHeight="1">
      <c r="A39" s="8" t="s">
        <v>385</v>
      </c>
      <c r="B39" s="20" t="s">
        <v>217</v>
      </c>
      <c r="C39" s="30" t="s">
        <v>87</v>
      </c>
      <c r="D39" s="8" t="s">
        <v>388</v>
      </c>
      <c r="E39" s="21">
        <f t="shared" si="0"/>
        <v>0.19</v>
      </c>
      <c r="F39" s="21">
        <v>0.19</v>
      </c>
      <c r="G39" s="15">
        <v>0</v>
      </c>
    </row>
    <row r="40" spans="1:7" ht="19.5" customHeight="1">
      <c r="A40" s="8" t="s">
        <v>385</v>
      </c>
      <c r="B40" s="20" t="s">
        <v>91</v>
      </c>
      <c r="C40" s="30" t="s">
        <v>87</v>
      </c>
      <c r="D40" s="8" t="s">
        <v>389</v>
      </c>
      <c r="E40" s="21">
        <f t="shared" si="0"/>
        <v>36.22</v>
      </c>
      <c r="F40" s="21">
        <v>36.22</v>
      </c>
      <c r="G40" s="15">
        <v>0</v>
      </c>
    </row>
    <row r="41" spans="1:7" ht="19.5" customHeight="1">
      <c r="A41" s="8" t="s">
        <v>38</v>
      </c>
      <c r="B41" s="20" t="s">
        <v>38</v>
      </c>
      <c r="C41" s="30" t="s">
        <v>38</v>
      </c>
      <c r="D41" s="8" t="s">
        <v>114</v>
      </c>
      <c r="E41" s="21">
        <f t="shared" si="0"/>
        <v>326.06000000000006</v>
      </c>
      <c r="F41" s="21">
        <v>291.72</v>
      </c>
      <c r="G41" s="15">
        <v>34.34</v>
      </c>
    </row>
    <row r="42" spans="1:7" ht="19.5" customHeight="1">
      <c r="A42" s="8" t="s">
        <v>38</v>
      </c>
      <c r="B42" s="20" t="s">
        <v>38</v>
      </c>
      <c r="C42" s="30" t="s">
        <v>38</v>
      </c>
      <c r="D42" s="8" t="s">
        <v>115</v>
      </c>
      <c r="E42" s="21">
        <f t="shared" si="0"/>
        <v>326.06000000000006</v>
      </c>
      <c r="F42" s="21">
        <v>291.72</v>
      </c>
      <c r="G42" s="15">
        <v>34.34</v>
      </c>
    </row>
    <row r="43" spans="1:7" ht="19.5" customHeight="1">
      <c r="A43" s="8" t="s">
        <v>38</v>
      </c>
      <c r="B43" s="20" t="s">
        <v>38</v>
      </c>
      <c r="C43" s="30" t="s">
        <v>38</v>
      </c>
      <c r="D43" s="8" t="s">
        <v>354</v>
      </c>
      <c r="E43" s="21">
        <f t="shared" si="0"/>
        <v>291.71</v>
      </c>
      <c r="F43" s="21">
        <v>291.71</v>
      </c>
      <c r="G43" s="15">
        <v>0</v>
      </c>
    </row>
    <row r="44" spans="1:7" ht="19.5" customHeight="1">
      <c r="A44" s="8" t="s">
        <v>355</v>
      </c>
      <c r="B44" s="20" t="s">
        <v>86</v>
      </c>
      <c r="C44" s="30" t="s">
        <v>116</v>
      </c>
      <c r="D44" s="8" t="s">
        <v>356</v>
      </c>
      <c r="E44" s="21">
        <f t="shared" si="0"/>
        <v>101.13</v>
      </c>
      <c r="F44" s="21">
        <v>101.13</v>
      </c>
      <c r="G44" s="15">
        <v>0</v>
      </c>
    </row>
    <row r="45" spans="1:7" ht="19.5" customHeight="1">
      <c r="A45" s="8" t="s">
        <v>355</v>
      </c>
      <c r="B45" s="20" t="s">
        <v>89</v>
      </c>
      <c r="C45" s="30" t="s">
        <v>116</v>
      </c>
      <c r="D45" s="8" t="s">
        <v>357</v>
      </c>
      <c r="E45" s="21">
        <f t="shared" si="0"/>
        <v>9.61</v>
      </c>
      <c r="F45" s="21">
        <v>9.61</v>
      </c>
      <c r="G45" s="15">
        <v>0</v>
      </c>
    </row>
    <row r="46" spans="1:7" ht="19.5" customHeight="1">
      <c r="A46" s="8" t="s">
        <v>355</v>
      </c>
      <c r="B46" s="20" t="s">
        <v>368</v>
      </c>
      <c r="C46" s="30" t="s">
        <v>116</v>
      </c>
      <c r="D46" s="8" t="s">
        <v>390</v>
      </c>
      <c r="E46" s="21">
        <f t="shared" si="0"/>
        <v>91.78</v>
      </c>
      <c r="F46" s="21">
        <v>91.78</v>
      </c>
      <c r="G46" s="15">
        <v>0</v>
      </c>
    </row>
    <row r="47" spans="1:7" ht="19.5" customHeight="1">
      <c r="A47" s="8" t="s">
        <v>355</v>
      </c>
      <c r="B47" s="20" t="s">
        <v>94</v>
      </c>
      <c r="C47" s="30" t="s">
        <v>116</v>
      </c>
      <c r="D47" s="8" t="s">
        <v>359</v>
      </c>
      <c r="E47" s="21">
        <f t="shared" si="0"/>
        <v>26.65</v>
      </c>
      <c r="F47" s="21">
        <v>26.65</v>
      </c>
      <c r="G47" s="15">
        <v>0</v>
      </c>
    </row>
    <row r="48" spans="1:7" ht="19.5" customHeight="1">
      <c r="A48" s="8" t="s">
        <v>355</v>
      </c>
      <c r="B48" s="20" t="s">
        <v>360</v>
      </c>
      <c r="C48" s="30" t="s">
        <v>116</v>
      </c>
      <c r="D48" s="8" t="s">
        <v>361</v>
      </c>
      <c r="E48" s="21">
        <f t="shared" si="0"/>
        <v>17.76</v>
      </c>
      <c r="F48" s="21">
        <v>17.76</v>
      </c>
      <c r="G48" s="15">
        <v>0</v>
      </c>
    </row>
    <row r="49" spans="1:7" ht="19.5" customHeight="1">
      <c r="A49" s="8" t="s">
        <v>355</v>
      </c>
      <c r="B49" s="20" t="s">
        <v>391</v>
      </c>
      <c r="C49" s="30" t="s">
        <v>116</v>
      </c>
      <c r="D49" s="8" t="s">
        <v>392</v>
      </c>
      <c r="E49" s="21">
        <f t="shared" si="0"/>
        <v>21.38</v>
      </c>
      <c r="F49" s="21">
        <v>21.38</v>
      </c>
      <c r="G49" s="15">
        <v>0</v>
      </c>
    </row>
    <row r="50" spans="1:7" ht="19.5" customHeight="1">
      <c r="A50" s="8" t="s">
        <v>355</v>
      </c>
      <c r="B50" s="20" t="s">
        <v>85</v>
      </c>
      <c r="C50" s="30" t="s">
        <v>116</v>
      </c>
      <c r="D50" s="8" t="s">
        <v>207</v>
      </c>
      <c r="E50" s="21">
        <f t="shared" si="0"/>
        <v>23.4</v>
      </c>
      <c r="F50" s="21">
        <v>23.4</v>
      </c>
      <c r="G50" s="15">
        <v>0</v>
      </c>
    </row>
    <row r="51" spans="1:7" ht="19.5" customHeight="1">
      <c r="A51" s="8" t="s">
        <v>38</v>
      </c>
      <c r="B51" s="20" t="s">
        <v>38</v>
      </c>
      <c r="C51" s="30" t="s">
        <v>38</v>
      </c>
      <c r="D51" s="8" t="s">
        <v>363</v>
      </c>
      <c r="E51" s="21">
        <f t="shared" si="0"/>
        <v>34.34</v>
      </c>
      <c r="F51" s="21">
        <v>0</v>
      </c>
      <c r="G51" s="15">
        <v>34.34</v>
      </c>
    </row>
    <row r="52" spans="1:7" ht="19.5" customHeight="1">
      <c r="A52" s="8" t="s">
        <v>364</v>
      </c>
      <c r="B52" s="20" t="s">
        <v>86</v>
      </c>
      <c r="C52" s="30" t="s">
        <v>116</v>
      </c>
      <c r="D52" s="8" t="s">
        <v>365</v>
      </c>
      <c r="E52" s="21">
        <f t="shared" si="0"/>
        <v>6</v>
      </c>
      <c r="F52" s="21">
        <v>0</v>
      </c>
      <c r="G52" s="15">
        <v>6</v>
      </c>
    </row>
    <row r="53" spans="1:7" ht="19.5" customHeight="1">
      <c r="A53" s="8" t="s">
        <v>364</v>
      </c>
      <c r="B53" s="20" t="s">
        <v>95</v>
      </c>
      <c r="C53" s="30" t="s">
        <v>116</v>
      </c>
      <c r="D53" s="8" t="s">
        <v>393</v>
      </c>
      <c r="E53" s="21">
        <f t="shared" si="0"/>
        <v>2</v>
      </c>
      <c r="F53" s="21">
        <v>0</v>
      </c>
      <c r="G53" s="15">
        <v>2</v>
      </c>
    </row>
    <row r="54" spans="1:7" ht="19.5" customHeight="1">
      <c r="A54" s="8" t="s">
        <v>364</v>
      </c>
      <c r="B54" s="20" t="s">
        <v>103</v>
      </c>
      <c r="C54" s="30" t="s">
        <v>116</v>
      </c>
      <c r="D54" s="8" t="s">
        <v>371</v>
      </c>
      <c r="E54" s="21">
        <f t="shared" si="0"/>
        <v>6</v>
      </c>
      <c r="F54" s="21">
        <v>0</v>
      </c>
      <c r="G54" s="15">
        <v>6</v>
      </c>
    </row>
    <row r="55" spans="1:7" ht="19.5" customHeight="1">
      <c r="A55" s="8" t="s">
        <v>364</v>
      </c>
      <c r="B55" s="20" t="s">
        <v>374</v>
      </c>
      <c r="C55" s="30" t="s">
        <v>116</v>
      </c>
      <c r="D55" s="8" t="s">
        <v>213</v>
      </c>
      <c r="E55" s="21">
        <f t="shared" si="0"/>
        <v>0.1</v>
      </c>
      <c r="F55" s="21">
        <v>0</v>
      </c>
      <c r="G55" s="15">
        <v>0.1</v>
      </c>
    </row>
    <row r="56" spans="1:7" ht="19.5" customHeight="1">
      <c r="A56" s="8" t="s">
        <v>364</v>
      </c>
      <c r="B56" s="20" t="s">
        <v>375</v>
      </c>
      <c r="C56" s="30" t="s">
        <v>116</v>
      </c>
      <c r="D56" s="8" t="s">
        <v>215</v>
      </c>
      <c r="E56" s="21">
        <f t="shared" si="0"/>
        <v>0.4</v>
      </c>
      <c r="F56" s="21">
        <v>0</v>
      </c>
      <c r="G56" s="15">
        <v>0.4</v>
      </c>
    </row>
    <row r="57" spans="1:7" ht="19.5" customHeight="1">
      <c r="A57" s="8" t="s">
        <v>364</v>
      </c>
      <c r="B57" s="20" t="s">
        <v>376</v>
      </c>
      <c r="C57" s="30" t="s">
        <v>116</v>
      </c>
      <c r="D57" s="8" t="s">
        <v>377</v>
      </c>
      <c r="E57" s="21">
        <f t="shared" si="0"/>
        <v>8.4</v>
      </c>
      <c r="F57" s="21">
        <v>0</v>
      </c>
      <c r="G57" s="15">
        <v>8.4</v>
      </c>
    </row>
    <row r="58" spans="1:7" ht="19.5" customHeight="1">
      <c r="A58" s="8" t="s">
        <v>364</v>
      </c>
      <c r="B58" s="20" t="s">
        <v>378</v>
      </c>
      <c r="C58" s="30" t="s">
        <v>116</v>
      </c>
      <c r="D58" s="8" t="s">
        <v>379</v>
      </c>
      <c r="E58" s="21">
        <f t="shared" si="0"/>
        <v>4.5</v>
      </c>
      <c r="F58" s="21">
        <v>0</v>
      </c>
      <c r="G58" s="15">
        <v>4.5</v>
      </c>
    </row>
    <row r="59" spans="1:7" ht="19.5" customHeight="1">
      <c r="A59" s="8" t="s">
        <v>364</v>
      </c>
      <c r="B59" s="20" t="s">
        <v>380</v>
      </c>
      <c r="C59" s="30" t="s">
        <v>116</v>
      </c>
      <c r="D59" s="8" t="s">
        <v>381</v>
      </c>
      <c r="E59" s="21">
        <f t="shared" si="0"/>
        <v>3.02</v>
      </c>
      <c r="F59" s="21">
        <v>0</v>
      </c>
      <c r="G59" s="15">
        <v>3.02</v>
      </c>
    </row>
    <row r="60" spans="1:7" ht="19.5" customHeight="1">
      <c r="A60" s="8" t="s">
        <v>364</v>
      </c>
      <c r="B60" s="20" t="s">
        <v>382</v>
      </c>
      <c r="C60" s="30" t="s">
        <v>116</v>
      </c>
      <c r="D60" s="8" t="s">
        <v>216</v>
      </c>
      <c r="E60" s="21">
        <f t="shared" si="0"/>
        <v>1.46</v>
      </c>
      <c r="F60" s="21">
        <v>0</v>
      </c>
      <c r="G60" s="15">
        <v>1.46</v>
      </c>
    </row>
    <row r="61" spans="1:7" ht="19.5" customHeight="1">
      <c r="A61" s="8" t="s">
        <v>364</v>
      </c>
      <c r="B61" s="20" t="s">
        <v>91</v>
      </c>
      <c r="C61" s="30" t="s">
        <v>116</v>
      </c>
      <c r="D61" s="8" t="s">
        <v>219</v>
      </c>
      <c r="E61" s="21">
        <f t="shared" si="0"/>
        <v>2.46</v>
      </c>
      <c r="F61" s="21">
        <v>0</v>
      </c>
      <c r="G61" s="15">
        <v>2.46</v>
      </c>
    </row>
    <row r="62" spans="1:7" ht="19.5" customHeight="1">
      <c r="A62" s="8" t="s">
        <v>38</v>
      </c>
      <c r="B62" s="20" t="s">
        <v>38</v>
      </c>
      <c r="C62" s="30" t="s">
        <v>38</v>
      </c>
      <c r="D62" s="8" t="s">
        <v>223</v>
      </c>
      <c r="E62" s="21">
        <f t="shared" si="0"/>
        <v>0.01</v>
      </c>
      <c r="F62" s="21">
        <v>0.01</v>
      </c>
      <c r="G62" s="15">
        <v>0</v>
      </c>
    </row>
    <row r="63" spans="1:7" ht="19.5" customHeight="1">
      <c r="A63" s="8" t="s">
        <v>385</v>
      </c>
      <c r="B63" s="20" t="s">
        <v>217</v>
      </c>
      <c r="C63" s="30" t="s">
        <v>116</v>
      </c>
      <c r="D63" s="8" t="s">
        <v>388</v>
      </c>
      <c r="E63" s="21">
        <f t="shared" si="0"/>
        <v>0.01</v>
      </c>
      <c r="F63" s="21">
        <v>0.01</v>
      </c>
      <c r="G63" s="15">
        <v>0</v>
      </c>
    </row>
    <row r="64" spans="1:7" ht="19.5" customHeight="1">
      <c r="A64" s="8" t="s">
        <v>38</v>
      </c>
      <c r="B64" s="20" t="s">
        <v>38</v>
      </c>
      <c r="C64" s="30" t="s">
        <v>38</v>
      </c>
      <c r="D64" s="8" t="s">
        <v>119</v>
      </c>
      <c r="E64" s="21">
        <f t="shared" si="0"/>
        <v>184.51</v>
      </c>
      <c r="F64" s="21">
        <v>169.25</v>
      </c>
      <c r="G64" s="15">
        <v>15.26</v>
      </c>
    </row>
    <row r="65" spans="1:7" ht="19.5" customHeight="1">
      <c r="A65" s="8" t="s">
        <v>38</v>
      </c>
      <c r="B65" s="20" t="s">
        <v>38</v>
      </c>
      <c r="C65" s="30" t="s">
        <v>38</v>
      </c>
      <c r="D65" s="8" t="s">
        <v>120</v>
      </c>
      <c r="E65" s="21">
        <f t="shared" si="0"/>
        <v>184.51</v>
      </c>
      <c r="F65" s="21">
        <v>169.25</v>
      </c>
      <c r="G65" s="15">
        <v>15.26</v>
      </c>
    </row>
    <row r="66" spans="1:7" ht="19.5" customHeight="1">
      <c r="A66" s="8" t="s">
        <v>38</v>
      </c>
      <c r="B66" s="20" t="s">
        <v>38</v>
      </c>
      <c r="C66" s="30" t="s">
        <v>38</v>
      </c>
      <c r="D66" s="8" t="s">
        <v>354</v>
      </c>
      <c r="E66" s="21">
        <f t="shared" si="0"/>
        <v>167.02</v>
      </c>
      <c r="F66" s="21">
        <v>167.02</v>
      </c>
      <c r="G66" s="15">
        <v>0</v>
      </c>
    </row>
    <row r="67" spans="1:7" ht="19.5" customHeight="1">
      <c r="A67" s="8" t="s">
        <v>355</v>
      </c>
      <c r="B67" s="20" t="s">
        <v>86</v>
      </c>
      <c r="C67" s="30" t="s">
        <v>122</v>
      </c>
      <c r="D67" s="8" t="s">
        <v>356</v>
      </c>
      <c r="E67" s="21">
        <f t="shared" si="0"/>
        <v>48.63</v>
      </c>
      <c r="F67" s="21">
        <v>48.63</v>
      </c>
      <c r="G67" s="15">
        <v>0</v>
      </c>
    </row>
    <row r="68" spans="1:7" ht="19.5" customHeight="1">
      <c r="A68" s="8" t="s">
        <v>355</v>
      </c>
      <c r="B68" s="20" t="s">
        <v>89</v>
      </c>
      <c r="C68" s="30" t="s">
        <v>122</v>
      </c>
      <c r="D68" s="8" t="s">
        <v>357</v>
      </c>
      <c r="E68" s="21">
        <f t="shared" si="0"/>
        <v>9.01</v>
      </c>
      <c r="F68" s="21">
        <v>9.01</v>
      </c>
      <c r="G68" s="15">
        <v>0</v>
      </c>
    </row>
    <row r="69" spans="1:7" ht="19.5" customHeight="1">
      <c r="A69" s="8" t="s">
        <v>355</v>
      </c>
      <c r="B69" s="20" t="s">
        <v>368</v>
      </c>
      <c r="C69" s="30" t="s">
        <v>122</v>
      </c>
      <c r="D69" s="8" t="s">
        <v>390</v>
      </c>
      <c r="E69" s="21">
        <f t="shared" si="0"/>
        <v>39.39</v>
      </c>
      <c r="F69" s="21">
        <v>39.39</v>
      </c>
      <c r="G69" s="15">
        <v>0</v>
      </c>
    </row>
    <row r="70" spans="1:7" ht="19.5" customHeight="1">
      <c r="A70" s="8" t="s">
        <v>355</v>
      </c>
      <c r="B70" s="20" t="s">
        <v>94</v>
      </c>
      <c r="C70" s="30" t="s">
        <v>122</v>
      </c>
      <c r="D70" s="8" t="s">
        <v>359</v>
      </c>
      <c r="E70" s="21">
        <f t="shared" si="0"/>
        <v>15.62</v>
      </c>
      <c r="F70" s="21">
        <v>15.62</v>
      </c>
      <c r="G70" s="15">
        <v>0</v>
      </c>
    </row>
    <row r="71" spans="1:7" ht="19.5" customHeight="1">
      <c r="A71" s="8" t="s">
        <v>355</v>
      </c>
      <c r="B71" s="20" t="s">
        <v>217</v>
      </c>
      <c r="C71" s="30" t="s">
        <v>122</v>
      </c>
      <c r="D71" s="8" t="s">
        <v>394</v>
      </c>
      <c r="E71" s="21">
        <f aca="true" t="shared" si="1" ref="E71:E134">SUM(F71:G71)</f>
        <v>7.81</v>
      </c>
      <c r="F71" s="21">
        <v>7.81</v>
      </c>
      <c r="G71" s="15">
        <v>0</v>
      </c>
    </row>
    <row r="72" spans="1:7" ht="19.5" customHeight="1">
      <c r="A72" s="8" t="s">
        <v>355</v>
      </c>
      <c r="B72" s="20" t="s">
        <v>360</v>
      </c>
      <c r="C72" s="30" t="s">
        <v>122</v>
      </c>
      <c r="D72" s="8" t="s">
        <v>361</v>
      </c>
      <c r="E72" s="21">
        <f t="shared" si="1"/>
        <v>9.1</v>
      </c>
      <c r="F72" s="21">
        <v>9.1</v>
      </c>
      <c r="G72" s="15">
        <v>0</v>
      </c>
    </row>
    <row r="73" spans="1:7" ht="19.5" customHeight="1">
      <c r="A73" s="8" t="s">
        <v>355</v>
      </c>
      <c r="B73" s="20" t="s">
        <v>391</v>
      </c>
      <c r="C73" s="30" t="s">
        <v>122</v>
      </c>
      <c r="D73" s="8" t="s">
        <v>392</v>
      </c>
      <c r="E73" s="21">
        <f t="shared" si="1"/>
        <v>0.8</v>
      </c>
      <c r="F73" s="21">
        <v>0.8</v>
      </c>
      <c r="G73" s="15">
        <v>0</v>
      </c>
    </row>
    <row r="74" spans="1:7" ht="19.5" customHeight="1">
      <c r="A74" s="8" t="s">
        <v>355</v>
      </c>
      <c r="B74" s="20" t="s">
        <v>85</v>
      </c>
      <c r="C74" s="30" t="s">
        <v>122</v>
      </c>
      <c r="D74" s="8" t="s">
        <v>207</v>
      </c>
      <c r="E74" s="21">
        <f t="shared" si="1"/>
        <v>13.73</v>
      </c>
      <c r="F74" s="21">
        <v>13.73</v>
      </c>
      <c r="G74" s="15">
        <v>0</v>
      </c>
    </row>
    <row r="75" spans="1:7" ht="19.5" customHeight="1">
      <c r="A75" s="8" t="s">
        <v>355</v>
      </c>
      <c r="B75" s="20" t="s">
        <v>91</v>
      </c>
      <c r="C75" s="30" t="s">
        <v>122</v>
      </c>
      <c r="D75" s="8" t="s">
        <v>208</v>
      </c>
      <c r="E75" s="21">
        <f t="shared" si="1"/>
        <v>22.93</v>
      </c>
      <c r="F75" s="21">
        <v>22.93</v>
      </c>
      <c r="G75" s="15">
        <v>0</v>
      </c>
    </row>
    <row r="76" spans="1:7" ht="19.5" customHeight="1">
      <c r="A76" s="8" t="s">
        <v>38</v>
      </c>
      <c r="B76" s="20" t="s">
        <v>38</v>
      </c>
      <c r="C76" s="30" t="s">
        <v>38</v>
      </c>
      <c r="D76" s="8" t="s">
        <v>363</v>
      </c>
      <c r="E76" s="21">
        <f t="shared" si="1"/>
        <v>15.26</v>
      </c>
      <c r="F76" s="21">
        <v>0</v>
      </c>
      <c r="G76" s="15">
        <v>15.26</v>
      </c>
    </row>
    <row r="77" spans="1:7" ht="19.5" customHeight="1">
      <c r="A77" s="8" t="s">
        <v>364</v>
      </c>
      <c r="B77" s="20" t="s">
        <v>86</v>
      </c>
      <c r="C77" s="30" t="s">
        <v>122</v>
      </c>
      <c r="D77" s="8" t="s">
        <v>365</v>
      </c>
      <c r="E77" s="21">
        <f t="shared" si="1"/>
        <v>1</v>
      </c>
      <c r="F77" s="21">
        <v>0</v>
      </c>
      <c r="G77" s="15">
        <v>1</v>
      </c>
    </row>
    <row r="78" spans="1:7" ht="19.5" customHeight="1">
      <c r="A78" s="8" t="s">
        <v>364</v>
      </c>
      <c r="B78" s="20" t="s">
        <v>89</v>
      </c>
      <c r="C78" s="30" t="s">
        <v>122</v>
      </c>
      <c r="D78" s="8" t="s">
        <v>395</v>
      </c>
      <c r="E78" s="21">
        <f t="shared" si="1"/>
        <v>0.05</v>
      </c>
      <c r="F78" s="21">
        <v>0</v>
      </c>
      <c r="G78" s="15">
        <v>0.05</v>
      </c>
    </row>
    <row r="79" spans="1:7" ht="19.5" customHeight="1">
      <c r="A79" s="8" t="s">
        <v>364</v>
      </c>
      <c r="B79" s="20" t="s">
        <v>396</v>
      </c>
      <c r="C79" s="30" t="s">
        <v>122</v>
      </c>
      <c r="D79" s="8" t="s">
        <v>397</v>
      </c>
      <c r="E79" s="21">
        <f t="shared" si="1"/>
        <v>0.1</v>
      </c>
      <c r="F79" s="21">
        <v>0</v>
      </c>
      <c r="G79" s="15">
        <v>0.1</v>
      </c>
    </row>
    <row r="80" spans="1:7" ht="19.5" customHeight="1">
      <c r="A80" s="8" t="s">
        <v>364</v>
      </c>
      <c r="B80" s="20" t="s">
        <v>368</v>
      </c>
      <c r="C80" s="30" t="s">
        <v>122</v>
      </c>
      <c r="D80" s="8" t="s">
        <v>369</v>
      </c>
      <c r="E80" s="21">
        <f t="shared" si="1"/>
        <v>1.9</v>
      </c>
      <c r="F80" s="21">
        <v>0</v>
      </c>
      <c r="G80" s="15">
        <v>1.9</v>
      </c>
    </row>
    <row r="81" spans="1:7" ht="19.5" customHeight="1">
      <c r="A81" s="8" t="s">
        <v>364</v>
      </c>
      <c r="B81" s="20" t="s">
        <v>217</v>
      </c>
      <c r="C81" s="30" t="s">
        <v>122</v>
      </c>
      <c r="D81" s="8" t="s">
        <v>370</v>
      </c>
      <c r="E81" s="21">
        <f t="shared" si="1"/>
        <v>2</v>
      </c>
      <c r="F81" s="21">
        <v>0</v>
      </c>
      <c r="G81" s="15">
        <v>2</v>
      </c>
    </row>
    <row r="82" spans="1:7" ht="19.5" customHeight="1">
      <c r="A82" s="8" t="s">
        <v>364</v>
      </c>
      <c r="B82" s="20" t="s">
        <v>103</v>
      </c>
      <c r="C82" s="30" t="s">
        <v>122</v>
      </c>
      <c r="D82" s="8" t="s">
        <v>371</v>
      </c>
      <c r="E82" s="21">
        <f t="shared" si="1"/>
        <v>3</v>
      </c>
      <c r="F82" s="21">
        <v>0</v>
      </c>
      <c r="G82" s="15">
        <v>3</v>
      </c>
    </row>
    <row r="83" spans="1:7" ht="19.5" customHeight="1">
      <c r="A83" s="8" t="s">
        <v>364</v>
      </c>
      <c r="B83" s="20" t="s">
        <v>85</v>
      </c>
      <c r="C83" s="30" t="s">
        <v>122</v>
      </c>
      <c r="D83" s="8" t="s">
        <v>372</v>
      </c>
      <c r="E83" s="21">
        <f t="shared" si="1"/>
        <v>0.5</v>
      </c>
      <c r="F83" s="21">
        <v>0</v>
      </c>
      <c r="G83" s="15">
        <v>0.5</v>
      </c>
    </row>
    <row r="84" spans="1:7" ht="19.5" customHeight="1">
      <c r="A84" s="8" t="s">
        <v>364</v>
      </c>
      <c r="B84" s="20" t="s">
        <v>374</v>
      </c>
      <c r="C84" s="30" t="s">
        <v>122</v>
      </c>
      <c r="D84" s="8" t="s">
        <v>213</v>
      </c>
      <c r="E84" s="21">
        <f t="shared" si="1"/>
        <v>0.5</v>
      </c>
      <c r="F84" s="21">
        <v>0</v>
      </c>
      <c r="G84" s="15">
        <v>0.5</v>
      </c>
    </row>
    <row r="85" spans="1:7" ht="19.5" customHeight="1">
      <c r="A85" s="8" t="s">
        <v>364</v>
      </c>
      <c r="B85" s="20" t="s">
        <v>375</v>
      </c>
      <c r="C85" s="30" t="s">
        <v>122</v>
      </c>
      <c r="D85" s="8" t="s">
        <v>215</v>
      </c>
      <c r="E85" s="21">
        <f t="shared" si="1"/>
        <v>0.3</v>
      </c>
      <c r="F85" s="21">
        <v>0</v>
      </c>
      <c r="G85" s="15">
        <v>0.3</v>
      </c>
    </row>
    <row r="86" spans="1:7" ht="19.5" customHeight="1">
      <c r="A86" s="8" t="s">
        <v>364</v>
      </c>
      <c r="B86" s="20" t="s">
        <v>376</v>
      </c>
      <c r="C86" s="30" t="s">
        <v>122</v>
      </c>
      <c r="D86" s="8" t="s">
        <v>377</v>
      </c>
      <c r="E86" s="21">
        <f t="shared" si="1"/>
        <v>0.5</v>
      </c>
      <c r="F86" s="21">
        <v>0</v>
      </c>
      <c r="G86" s="15">
        <v>0.5</v>
      </c>
    </row>
    <row r="87" spans="1:7" ht="19.5" customHeight="1">
      <c r="A87" s="8" t="s">
        <v>364</v>
      </c>
      <c r="B87" s="20" t="s">
        <v>378</v>
      </c>
      <c r="C87" s="30" t="s">
        <v>122</v>
      </c>
      <c r="D87" s="8" t="s">
        <v>379</v>
      </c>
      <c r="E87" s="21">
        <f t="shared" si="1"/>
        <v>2.2</v>
      </c>
      <c r="F87" s="21">
        <v>0</v>
      </c>
      <c r="G87" s="15">
        <v>2.2</v>
      </c>
    </row>
    <row r="88" spans="1:7" ht="19.5" customHeight="1">
      <c r="A88" s="8" t="s">
        <v>364</v>
      </c>
      <c r="B88" s="20" t="s">
        <v>380</v>
      </c>
      <c r="C88" s="30" t="s">
        <v>122</v>
      </c>
      <c r="D88" s="8" t="s">
        <v>381</v>
      </c>
      <c r="E88" s="21">
        <f t="shared" si="1"/>
        <v>1.3</v>
      </c>
      <c r="F88" s="21">
        <v>0</v>
      </c>
      <c r="G88" s="15">
        <v>1.3</v>
      </c>
    </row>
    <row r="89" spans="1:7" ht="19.5" customHeight="1">
      <c r="A89" s="8" t="s">
        <v>364</v>
      </c>
      <c r="B89" s="20" t="s">
        <v>383</v>
      </c>
      <c r="C89" s="30" t="s">
        <v>122</v>
      </c>
      <c r="D89" s="8" t="s">
        <v>384</v>
      </c>
      <c r="E89" s="21">
        <f t="shared" si="1"/>
        <v>0.3</v>
      </c>
      <c r="F89" s="21">
        <v>0</v>
      </c>
      <c r="G89" s="15">
        <v>0.3</v>
      </c>
    </row>
    <row r="90" spans="1:7" ht="19.5" customHeight="1">
      <c r="A90" s="8" t="s">
        <v>364</v>
      </c>
      <c r="B90" s="20" t="s">
        <v>91</v>
      </c>
      <c r="C90" s="30" t="s">
        <v>122</v>
      </c>
      <c r="D90" s="8" t="s">
        <v>219</v>
      </c>
      <c r="E90" s="21">
        <f t="shared" si="1"/>
        <v>1.61</v>
      </c>
      <c r="F90" s="21">
        <v>0</v>
      </c>
      <c r="G90" s="15">
        <v>1.61</v>
      </c>
    </row>
    <row r="91" spans="1:7" ht="19.5" customHeight="1">
      <c r="A91" s="8" t="s">
        <v>38</v>
      </c>
      <c r="B91" s="20" t="s">
        <v>38</v>
      </c>
      <c r="C91" s="30" t="s">
        <v>38</v>
      </c>
      <c r="D91" s="8" t="s">
        <v>223</v>
      </c>
      <c r="E91" s="21">
        <f t="shared" si="1"/>
        <v>2.23</v>
      </c>
      <c r="F91" s="21">
        <v>2.23</v>
      </c>
      <c r="G91" s="15">
        <v>0</v>
      </c>
    </row>
    <row r="92" spans="1:7" ht="19.5" customHeight="1">
      <c r="A92" s="8" t="s">
        <v>385</v>
      </c>
      <c r="B92" s="20" t="s">
        <v>217</v>
      </c>
      <c r="C92" s="30" t="s">
        <v>122</v>
      </c>
      <c r="D92" s="8" t="s">
        <v>388</v>
      </c>
      <c r="E92" s="21">
        <f t="shared" si="1"/>
        <v>0.03</v>
      </c>
      <c r="F92" s="21">
        <v>0.03</v>
      </c>
      <c r="G92" s="15">
        <v>0</v>
      </c>
    </row>
    <row r="93" spans="1:7" ht="19.5" customHeight="1">
      <c r="A93" s="8" t="s">
        <v>385</v>
      </c>
      <c r="B93" s="20" t="s">
        <v>91</v>
      </c>
      <c r="C93" s="30" t="s">
        <v>122</v>
      </c>
      <c r="D93" s="8" t="s">
        <v>389</v>
      </c>
      <c r="E93" s="21">
        <f t="shared" si="1"/>
        <v>2.2</v>
      </c>
      <c r="F93" s="21">
        <v>2.2</v>
      </c>
      <c r="G93" s="15">
        <v>0</v>
      </c>
    </row>
    <row r="94" spans="1:7" ht="19.5" customHeight="1">
      <c r="A94" s="8" t="s">
        <v>38</v>
      </c>
      <c r="B94" s="20" t="s">
        <v>38</v>
      </c>
      <c r="C94" s="30" t="s">
        <v>38</v>
      </c>
      <c r="D94" s="8" t="s">
        <v>125</v>
      </c>
      <c r="E94" s="21">
        <f t="shared" si="1"/>
        <v>8670.66</v>
      </c>
      <c r="F94" s="21">
        <v>7383.04</v>
      </c>
      <c r="G94" s="15">
        <v>1287.62</v>
      </c>
    </row>
    <row r="95" spans="1:7" ht="19.5" customHeight="1">
      <c r="A95" s="8" t="s">
        <v>38</v>
      </c>
      <c r="B95" s="20" t="s">
        <v>38</v>
      </c>
      <c r="C95" s="30" t="s">
        <v>38</v>
      </c>
      <c r="D95" s="8" t="s">
        <v>126</v>
      </c>
      <c r="E95" s="21">
        <f t="shared" si="1"/>
        <v>8670.66</v>
      </c>
      <c r="F95" s="21">
        <v>7383.04</v>
      </c>
      <c r="G95" s="15">
        <v>1287.62</v>
      </c>
    </row>
    <row r="96" spans="1:7" ht="19.5" customHeight="1">
      <c r="A96" s="8" t="s">
        <v>38</v>
      </c>
      <c r="B96" s="20" t="s">
        <v>38</v>
      </c>
      <c r="C96" s="30" t="s">
        <v>38</v>
      </c>
      <c r="D96" s="8" t="s">
        <v>354</v>
      </c>
      <c r="E96" s="21">
        <f t="shared" si="1"/>
        <v>7223.04</v>
      </c>
      <c r="F96" s="21">
        <v>7223.04</v>
      </c>
      <c r="G96" s="15">
        <v>0</v>
      </c>
    </row>
    <row r="97" spans="1:7" ht="19.5" customHeight="1">
      <c r="A97" s="8" t="s">
        <v>355</v>
      </c>
      <c r="B97" s="20" t="s">
        <v>86</v>
      </c>
      <c r="C97" s="30" t="s">
        <v>127</v>
      </c>
      <c r="D97" s="8" t="s">
        <v>356</v>
      </c>
      <c r="E97" s="21">
        <f t="shared" si="1"/>
        <v>1800</v>
      </c>
      <c r="F97" s="21">
        <v>1800</v>
      </c>
      <c r="G97" s="15">
        <v>0</v>
      </c>
    </row>
    <row r="98" spans="1:7" ht="19.5" customHeight="1">
      <c r="A98" s="8" t="s">
        <v>355</v>
      </c>
      <c r="B98" s="20" t="s">
        <v>89</v>
      </c>
      <c r="C98" s="30" t="s">
        <v>127</v>
      </c>
      <c r="D98" s="8" t="s">
        <v>357</v>
      </c>
      <c r="E98" s="21">
        <f t="shared" si="1"/>
        <v>364.55</v>
      </c>
      <c r="F98" s="21">
        <v>364.55</v>
      </c>
      <c r="G98" s="15">
        <v>0</v>
      </c>
    </row>
    <row r="99" spans="1:7" ht="19.5" customHeight="1">
      <c r="A99" s="8" t="s">
        <v>355</v>
      </c>
      <c r="B99" s="20" t="s">
        <v>368</v>
      </c>
      <c r="C99" s="30" t="s">
        <v>127</v>
      </c>
      <c r="D99" s="8" t="s">
        <v>390</v>
      </c>
      <c r="E99" s="21">
        <f t="shared" si="1"/>
        <v>1700</v>
      </c>
      <c r="F99" s="21">
        <v>1700</v>
      </c>
      <c r="G99" s="15">
        <v>0</v>
      </c>
    </row>
    <row r="100" spans="1:7" ht="19.5" customHeight="1">
      <c r="A100" s="8" t="s">
        <v>355</v>
      </c>
      <c r="B100" s="20" t="s">
        <v>94</v>
      </c>
      <c r="C100" s="30" t="s">
        <v>127</v>
      </c>
      <c r="D100" s="8" t="s">
        <v>359</v>
      </c>
      <c r="E100" s="21">
        <f t="shared" si="1"/>
        <v>500</v>
      </c>
      <c r="F100" s="21">
        <v>500</v>
      </c>
      <c r="G100" s="15">
        <v>0</v>
      </c>
    </row>
    <row r="101" spans="1:7" ht="19.5" customHeight="1">
      <c r="A101" s="8" t="s">
        <v>355</v>
      </c>
      <c r="B101" s="20" t="s">
        <v>217</v>
      </c>
      <c r="C101" s="30" t="s">
        <v>127</v>
      </c>
      <c r="D101" s="8" t="s">
        <v>394</v>
      </c>
      <c r="E101" s="21">
        <f t="shared" si="1"/>
        <v>250</v>
      </c>
      <c r="F101" s="21">
        <v>250</v>
      </c>
      <c r="G101" s="15">
        <v>0</v>
      </c>
    </row>
    <row r="102" spans="1:7" ht="19.5" customHeight="1">
      <c r="A102" s="8" t="s">
        <v>355</v>
      </c>
      <c r="B102" s="20" t="s">
        <v>360</v>
      </c>
      <c r="C102" s="30" t="s">
        <v>127</v>
      </c>
      <c r="D102" s="8" t="s">
        <v>361</v>
      </c>
      <c r="E102" s="21">
        <f t="shared" si="1"/>
        <v>430</v>
      </c>
      <c r="F102" s="21">
        <v>430</v>
      </c>
      <c r="G102" s="15">
        <v>0</v>
      </c>
    </row>
    <row r="103" spans="1:7" ht="19.5" customHeight="1">
      <c r="A103" s="8" t="s">
        <v>355</v>
      </c>
      <c r="B103" s="20" t="s">
        <v>391</v>
      </c>
      <c r="C103" s="30" t="s">
        <v>127</v>
      </c>
      <c r="D103" s="8" t="s">
        <v>392</v>
      </c>
      <c r="E103" s="21">
        <f t="shared" si="1"/>
        <v>366.72</v>
      </c>
      <c r="F103" s="21">
        <v>366.72</v>
      </c>
      <c r="G103" s="15">
        <v>0</v>
      </c>
    </row>
    <row r="104" spans="1:7" ht="19.5" customHeight="1">
      <c r="A104" s="8" t="s">
        <v>355</v>
      </c>
      <c r="B104" s="20" t="s">
        <v>85</v>
      </c>
      <c r="C104" s="30" t="s">
        <v>127</v>
      </c>
      <c r="D104" s="8" t="s">
        <v>207</v>
      </c>
      <c r="E104" s="21">
        <f t="shared" si="1"/>
        <v>590</v>
      </c>
      <c r="F104" s="21">
        <v>590</v>
      </c>
      <c r="G104" s="15">
        <v>0</v>
      </c>
    </row>
    <row r="105" spans="1:7" ht="19.5" customHeight="1">
      <c r="A105" s="8" t="s">
        <v>355</v>
      </c>
      <c r="B105" s="20" t="s">
        <v>91</v>
      </c>
      <c r="C105" s="30" t="s">
        <v>127</v>
      </c>
      <c r="D105" s="8" t="s">
        <v>208</v>
      </c>
      <c r="E105" s="21">
        <f t="shared" si="1"/>
        <v>1221.77</v>
      </c>
      <c r="F105" s="21">
        <v>1221.77</v>
      </c>
      <c r="G105" s="15">
        <v>0</v>
      </c>
    </row>
    <row r="106" spans="1:7" ht="19.5" customHeight="1">
      <c r="A106" s="8" t="s">
        <v>38</v>
      </c>
      <c r="B106" s="20" t="s">
        <v>38</v>
      </c>
      <c r="C106" s="30" t="s">
        <v>38</v>
      </c>
      <c r="D106" s="8" t="s">
        <v>363</v>
      </c>
      <c r="E106" s="21">
        <f t="shared" si="1"/>
        <v>1287.62</v>
      </c>
      <c r="F106" s="21">
        <v>0</v>
      </c>
      <c r="G106" s="15">
        <v>1287.62</v>
      </c>
    </row>
    <row r="107" spans="1:7" ht="19.5" customHeight="1">
      <c r="A107" s="8" t="s">
        <v>364</v>
      </c>
      <c r="B107" s="20" t="s">
        <v>86</v>
      </c>
      <c r="C107" s="30" t="s">
        <v>127</v>
      </c>
      <c r="D107" s="8" t="s">
        <v>365</v>
      </c>
      <c r="E107" s="21">
        <f t="shared" si="1"/>
        <v>46</v>
      </c>
      <c r="F107" s="21">
        <v>0</v>
      </c>
      <c r="G107" s="15">
        <v>46</v>
      </c>
    </row>
    <row r="108" spans="1:7" ht="19.5" customHeight="1">
      <c r="A108" s="8" t="s">
        <v>364</v>
      </c>
      <c r="B108" s="20" t="s">
        <v>98</v>
      </c>
      <c r="C108" s="30" t="s">
        <v>127</v>
      </c>
      <c r="D108" s="8" t="s">
        <v>366</v>
      </c>
      <c r="E108" s="21">
        <f t="shared" si="1"/>
        <v>20</v>
      </c>
      <c r="F108" s="21">
        <v>0</v>
      </c>
      <c r="G108" s="15">
        <v>20</v>
      </c>
    </row>
    <row r="109" spans="1:7" ht="19.5" customHeight="1">
      <c r="A109" s="8" t="s">
        <v>364</v>
      </c>
      <c r="B109" s="20" t="s">
        <v>108</v>
      </c>
      <c r="C109" s="30" t="s">
        <v>127</v>
      </c>
      <c r="D109" s="8" t="s">
        <v>367</v>
      </c>
      <c r="E109" s="21">
        <f t="shared" si="1"/>
        <v>182</v>
      </c>
      <c r="F109" s="21">
        <v>0</v>
      </c>
      <c r="G109" s="15">
        <v>182</v>
      </c>
    </row>
    <row r="110" spans="1:7" ht="19.5" customHeight="1">
      <c r="A110" s="8" t="s">
        <v>364</v>
      </c>
      <c r="B110" s="20" t="s">
        <v>368</v>
      </c>
      <c r="C110" s="30" t="s">
        <v>127</v>
      </c>
      <c r="D110" s="8" t="s">
        <v>369</v>
      </c>
      <c r="E110" s="21">
        <f t="shared" si="1"/>
        <v>75</v>
      </c>
      <c r="F110" s="21">
        <v>0</v>
      </c>
      <c r="G110" s="15">
        <v>75</v>
      </c>
    </row>
    <row r="111" spans="1:7" ht="19.5" customHeight="1">
      <c r="A111" s="8" t="s">
        <v>364</v>
      </c>
      <c r="B111" s="20" t="s">
        <v>217</v>
      </c>
      <c r="C111" s="30" t="s">
        <v>127</v>
      </c>
      <c r="D111" s="8" t="s">
        <v>370</v>
      </c>
      <c r="E111" s="21">
        <f t="shared" si="1"/>
        <v>140.62</v>
      </c>
      <c r="F111" s="21">
        <v>0</v>
      </c>
      <c r="G111" s="15">
        <v>140.62</v>
      </c>
    </row>
    <row r="112" spans="1:7" ht="19.5" customHeight="1">
      <c r="A112" s="8" t="s">
        <v>364</v>
      </c>
      <c r="B112" s="20" t="s">
        <v>103</v>
      </c>
      <c r="C112" s="30" t="s">
        <v>127</v>
      </c>
      <c r="D112" s="8" t="s">
        <v>371</v>
      </c>
      <c r="E112" s="21">
        <f t="shared" si="1"/>
        <v>55</v>
      </c>
      <c r="F112" s="21">
        <v>0</v>
      </c>
      <c r="G112" s="15">
        <v>55</v>
      </c>
    </row>
    <row r="113" spans="1:7" ht="19.5" customHeight="1">
      <c r="A113" s="8" t="s">
        <v>364</v>
      </c>
      <c r="B113" s="20" t="s">
        <v>85</v>
      </c>
      <c r="C113" s="30" t="s">
        <v>127</v>
      </c>
      <c r="D113" s="8" t="s">
        <v>372</v>
      </c>
      <c r="E113" s="21">
        <f t="shared" si="1"/>
        <v>48</v>
      </c>
      <c r="F113" s="21">
        <v>0</v>
      </c>
      <c r="G113" s="15">
        <v>48</v>
      </c>
    </row>
    <row r="114" spans="1:7" ht="19.5" customHeight="1">
      <c r="A114" s="8" t="s">
        <v>364</v>
      </c>
      <c r="B114" s="20" t="s">
        <v>398</v>
      </c>
      <c r="C114" s="30" t="s">
        <v>127</v>
      </c>
      <c r="D114" s="8" t="s">
        <v>399</v>
      </c>
      <c r="E114" s="21">
        <f t="shared" si="1"/>
        <v>200</v>
      </c>
      <c r="F114" s="21">
        <v>0</v>
      </c>
      <c r="G114" s="15">
        <v>200</v>
      </c>
    </row>
    <row r="115" spans="1:7" ht="19.5" customHeight="1">
      <c r="A115" s="8" t="s">
        <v>364</v>
      </c>
      <c r="B115" s="20" t="s">
        <v>374</v>
      </c>
      <c r="C115" s="30" t="s">
        <v>127</v>
      </c>
      <c r="D115" s="8" t="s">
        <v>213</v>
      </c>
      <c r="E115" s="21">
        <f t="shared" si="1"/>
        <v>20</v>
      </c>
      <c r="F115" s="21">
        <v>0</v>
      </c>
      <c r="G115" s="15">
        <v>20</v>
      </c>
    </row>
    <row r="116" spans="1:7" ht="19.5" customHeight="1">
      <c r="A116" s="8" t="s">
        <v>364</v>
      </c>
      <c r="B116" s="20" t="s">
        <v>376</v>
      </c>
      <c r="C116" s="30" t="s">
        <v>127</v>
      </c>
      <c r="D116" s="8" t="s">
        <v>377</v>
      </c>
      <c r="E116" s="21">
        <f t="shared" si="1"/>
        <v>60</v>
      </c>
      <c r="F116" s="21">
        <v>0</v>
      </c>
      <c r="G116" s="15">
        <v>60</v>
      </c>
    </row>
    <row r="117" spans="1:7" ht="19.5" customHeight="1">
      <c r="A117" s="8" t="s">
        <v>364</v>
      </c>
      <c r="B117" s="20" t="s">
        <v>400</v>
      </c>
      <c r="C117" s="30" t="s">
        <v>127</v>
      </c>
      <c r="D117" s="8" t="s">
        <v>214</v>
      </c>
      <c r="E117" s="21">
        <f t="shared" si="1"/>
        <v>30</v>
      </c>
      <c r="F117" s="21">
        <v>0</v>
      </c>
      <c r="G117" s="15">
        <v>30</v>
      </c>
    </row>
    <row r="118" spans="1:7" ht="19.5" customHeight="1">
      <c r="A118" s="8" t="s">
        <v>364</v>
      </c>
      <c r="B118" s="20" t="s">
        <v>378</v>
      </c>
      <c r="C118" s="30" t="s">
        <v>127</v>
      </c>
      <c r="D118" s="8" t="s">
        <v>379</v>
      </c>
      <c r="E118" s="21">
        <f t="shared" si="1"/>
        <v>250</v>
      </c>
      <c r="F118" s="21">
        <v>0</v>
      </c>
      <c r="G118" s="15">
        <v>250</v>
      </c>
    </row>
    <row r="119" spans="1:7" ht="19.5" customHeight="1">
      <c r="A119" s="8" t="s">
        <v>364</v>
      </c>
      <c r="B119" s="20" t="s">
        <v>380</v>
      </c>
      <c r="C119" s="30" t="s">
        <v>127</v>
      </c>
      <c r="D119" s="8" t="s">
        <v>381</v>
      </c>
      <c r="E119" s="21">
        <f t="shared" si="1"/>
        <v>51</v>
      </c>
      <c r="F119" s="21">
        <v>0</v>
      </c>
      <c r="G119" s="15">
        <v>51</v>
      </c>
    </row>
    <row r="120" spans="1:7" ht="19.5" customHeight="1">
      <c r="A120" s="8" t="s">
        <v>364</v>
      </c>
      <c r="B120" s="20" t="s">
        <v>383</v>
      </c>
      <c r="C120" s="30" t="s">
        <v>127</v>
      </c>
      <c r="D120" s="8" t="s">
        <v>384</v>
      </c>
      <c r="E120" s="21">
        <f t="shared" si="1"/>
        <v>10</v>
      </c>
      <c r="F120" s="21">
        <v>0</v>
      </c>
      <c r="G120" s="15">
        <v>10</v>
      </c>
    </row>
    <row r="121" spans="1:7" ht="19.5" customHeight="1">
      <c r="A121" s="8" t="s">
        <v>364</v>
      </c>
      <c r="B121" s="20" t="s">
        <v>91</v>
      </c>
      <c r="C121" s="30" t="s">
        <v>127</v>
      </c>
      <c r="D121" s="8" t="s">
        <v>219</v>
      </c>
      <c r="E121" s="21">
        <f t="shared" si="1"/>
        <v>100</v>
      </c>
      <c r="F121" s="21">
        <v>0</v>
      </c>
      <c r="G121" s="15">
        <v>100</v>
      </c>
    </row>
    <row r="122" spans="1:7" ht="19.5" customHeight="1">
      <c r="A122" s="8" t="s">
        <v>38</v>
      </c>
      <c r="B122" s="20" t="s">
        <v>38</v>
      </c>
      <c r="C122" s="30" t="s">
        <v>38</v>
      </c>
      <c r="D122" s="8" t="s">
        <v>223</v>
      </c>
      <c r="E122" s="21">
        <f t="shared" si="1"/>
        <v>160</v>
      </c>
      <c r="F122" s="21">
        <v>160</v>
      </c>
      <c r="G122" s="15">
        <v>0</v>
      </c>
    </row>
    <row r="123" spans="1:7" ht="19.5" customHeight="1">
      <c r="A123" s="8" t="s">
        <v>385</v>
      </c>
      <c r="B123" s="20" t="s">
        <v>86</v>
      </c>
      <c r="C123" s="30" t="s">
        <v>127</v>
      </c>
      <c r="D123" s="8" t="s">
        <v>386</v>
      </c>
      <c r="E123" s="21">
        <f t="shared" si="1"/>
        <v>20</v>
      </c>
      <c r="F123" s="21">
        <v>20</v>
      </c>
      <c r="G123" s="15">
        <v>0</v>
      </c>
    </row>
    <row r="124" spans="1:7" ht="19.5" customHeight="1">
      <c r="A124" s="8" t="s">
        <v>385</v>
      </c>
      <c r="B124" s="20" t="s">
        <v>396</v>
      </c>
      <c r="C124" s="30" t="s">
        <v>127</v>
      </c>
      <c r="D124" s="8" t="s">
        <v>401</v>
      </c>
      <c r="E124" s="21">
        <f t="shared" si="1"/>
        <v>30</v>
      </c>
      <c r="F124" s="21">
        <v>30</v>
      </c>
      <c r="G124" s="15">
        <v>0</v>
      </c>
    </row>
    <row r="125" spans="1:7" ht="19.5" customHeight="1">
      <c r="A125" s="8" t="s">
        <v>385</v>
      </c>
      <c r="B125" s="20" t="s">
        <v>91</v>
      </c>
      <c r="C125" s="30" t="s">
        <v>127</v>
      </c>
      <c r="D125" s="8" t="s">
        <v>389</v>
      </c>
      <c r="E125" s="21">
        <f t="shared" si="1"/>
        <v>110</v>
      </c>
      <c r="F125" s="21">
        <v>110</v>
      </c>
      <c r="G125" s="15">
        <v>0</v>
      </c>
    </row>
    <row r="126" spans="1:7" ht="19.5" customHeight="1">
      <c r="A126" s="8" t="s">
        <v>38</v>
      </c>
      <c r="B126" s="20" t="s">
        <v>38</v>
      </c>
      <c r="C126" s="30" t="s">
        <v>38</v>
      </c>
      <c r="D126" s="8" t="s">
        <v>129</v>
      </c>
      <c r="E126" s="21">
        <f t="shared" si="1"/>
        <v>2298.7</v>
      </c>
      <c r="F126" s="21">
        <v>2087.7</v>
      </c>
      <c r="G126" s="15">
        <v>211</v>
      </c>
    </row>
    <row r="127" spans="1:7" ht="19.5" customHeight="1">
      <c r="A127" s="8" t="s">
        <v>38</v>
      </c>
      <c r="B127" s="20" t="s">
        <v>38</v>
      </c>
      <c r="C127" s="30" t="s">
        <v>38</v>
      </c>
      <c r="D127" s="8" t="s">
        <v>130</v>
      </c>
      <c r="E127" s="21">
        <f t="shared" si="1"/>
        <v>2298.7</v>
      </c>
      <c r="F127" s="21">
        <v>2087.7</v>
      </c>
      <c r="G127" s="15">
        <v>211</v>
      </c>
    </row>
    <row r="128" spans="1:7" ht="19.5" customHeight="1">
      <c r="A128" s="8" t="s">
        <v>38</v>
      </c>
      <c r="B128" s="20" t="s">
        <v>38</v>
      </c>
      <c r="C128" s="30" t="s">
        <v>38</v>
      </c>
      <c r="D128" s="8" t="s">
        <v>354</v>
      </c>
      <c r="E128" s="21">
        <f t="shared" si="1"/>
        <v>1982.7</v>
      </c>
      <c r="F128" s="21">
        <v>1982.7</v>
      </c>
      <c r="G128" s="15">
        <v>0</v>
      </c>
    </row>
    <row r="129" spans="1:7" ht="19.5" customHeight="1">
      <c r="A129" s="8" t="s">
        <v>355</v>
      </c>
      <c r="B129" s="20" t="s">
        <v>86</v>
      </c>
      <c r="C129" s="30" t="s">
        <v>131</v>
      </c>
      <c r="D129" s="8" t="s">
        <v>356</v>
      </c>
      <c r="E129" s="21">
        <f t="shared" si="1"/>
        <v>810</v>
      </c>
      <c r="F129" s="21">
        <v>810</v>
      </c>
      <c r="G129" s="15">
        <v>0</v>
      </c>
    </row>
    <row r="130" spans="1:7" ht="19.5" customHeight="1">
      <c r="A130" s="8" t="s">
        <v>355</v>
      </c>
      <c r="B130" s="20" t="s">
        <v>89</v>
      </c>
      <c r="C130" s="30" t="s">
        <v>131</v>
      </c>
      <c r="D130" s="8" t="s">
        <v>357</v>
      </c>
      <c r="E130" s="21">
        <f t="shared" si="1"/>
        <v>22</v>
      </c>
      <c r="F130" s="21">
        <v>22</v>
      </c>
      <c r="G130" s="15">
        <v>0</v>
      </c>
    </row>
    <row r="131" spans="1:7" ht="19.5" customHeight="1">
      <c r="A131" s="8" t="s">
        <v>355</v>
      </c>
      <c r="B131" s="20" t="s">
        <v>368</v>
      </c>
      <c r="C131" s="30" t="s">
        <v>131</v>
      </c>
      <c r="D131" s="8" t="s">
        <v>390</v>
      </c>
      <c r="E131" s="21">
        <f t="shared" si="1"/>
        <v>169.7</v>
      </c>
      <c r="F131" s="21">
        <v>169.7</v>
      </c>
      <c r="G131" s="15">
        <v>0</v>
      </c>
    </row>
    <row r="132" spans="1:7" ht="19.5" customHeight="1">
      <c r="A132" s="8" t="s">
        <v>355</v>
      </c>
      <c r="B132" s="20" t="s">
        <v>94</v>
      </c>
      <c r="C132" s="30" t="s">
        <v>131</v>
      </c>
      <c r="D132" s="8" t="s">
        <v>359</v>
      </c>
      <c r="E132" s="21">
        <f t="shared" si="1"/>
        <v>280</v>
      </c>
      <c r="F132" s="21">
        <v>280</v>
      </c>
      <c r="G132" s="15">
        <v>0</v>
      </c>
    </row>
    <row r="133" spans="1:7" ht="19.5" customHeight="1">
      <c r="A133" s="8" t="s">
        <v>355</v>
      </c>
      <c r="B133" s="20" t="s">
        <v>217</v>
      </c>
      <c r="C133" s="30" t="s">
        <v>131</v>
      </c>
      <c r="D133" s="8" t="s">
        <v>394</v>
      </c>
      <c r="E133" s="21">
        <f t="shared" si="1"/>
        <v>140</v>
      </c>
      <c r="F133" s="21">
        <v>140</v>
      </c>
      <c r="G133" s="15">
        <v>0</v>
      </c>
    </row>
    <row r="134" spans="1:7" ht="19.5" customHeight="1">
      <c r="A134" s="8" t="s">
        <v>355</v>
      </c>
      <c r="B134" s="20" t="s">
        <v>360</v>
      </c>
      <c r="C134" s="30" t="s">
        <v>131</v>
      </c>
      <c r="D134" s="8" t="s">
        <v>361</v>
      </c>
      <c r="E134" s="21">
        <f t="shared" si="1"/>
        <v>217</v>
      </c>
      <c r="F134" s="21">
        <v>217</v>
      </c>
      <c r="G134" s="15">
        <v>0</v>
      </c>
    </row>
    <row r="135" spans="1:7" ht="19.5" customHeight="1">
      <c r="A135" s="8" t="s">
        <v>355</v>
      </c>
      <c r="B135" s="20" t="s">
        <v>391</v>
      </c>
      <c r="C135" s="30" t="s">
        <v>131</v>
      </c>
      <c r="D135" s="8" t="s">
        <v>392</v>
      </c>
      <c r="E135" s="21">
        <f aca="true" t="shared" si="2" ref="E135:E189">SUM(F135:G135)</f>
        <v>21</v>
      </c>
      <c r="F135" s="21">
        <v>21</v>
      </c>
      <c r="G135" s="15">
        <v>0</v>
      </c>
    </row>
    <row r="136" spans="1:7" ht="19.5" customHeight="1">
      <c r="A136" s="8" t="s">
        <v>355</v>
      </c>
      <c r="B136" s="20" t="s">
        <v>85</v>
      </c>
      <c r="C136" s="30" t="s">
        <v>131</v>
      </c>
      <c r="D136" s="8" t="s">
        <v>207</v>
      </c>
      <c r="E136" s="21">
        <f t="shared" si="2"/>
        <v>300</v>
      </c>
      <c r="F136" s="21">
        <v>300</v>
      </c>
      <c r="G136" s="15">
        <v>0</v>
      </c>
    </row>
    <row r="137" spans="1:7" ht="19.5" customHeight="1">
      <c r="A137" s="8" t="s">
        <v>355</v>
      </c>
      <c r="B137" s="20" t="s">
        <v>91</v>
      </c>
      <c r="C137" s="30" t="s">
        <v>131</v>
      </c>
      <c r="D137" s="8" t="s">
        <v>208</v>
      </c>
      <c r="E137" s="21">
        <f t="shared" si="2"/>
        <v>23</v>
      </c>
      <c r="F137" s="21">
        <v>23</v>
      </c>
      <c r="G137" s="15">
        <v>0</v>
      </c>
    </row>
    <row r="138" spans="1:7" ht="19.5" customHeight="1">
      <c r="A138" s="8" t="s">
        <v>38</v>
      </c>
      <c r="B138" s="20" t="s">
        <v>38</v>
      </c>
      <c r="C138" s="30" t="s">
        <v>38</v>
      </c>
      <c r="D138" s="8" t="s">
        <v>363</v>
      </c>
      <c r="E138" s="21">
        <f t="shared" si="2"/>
        <v>211</v>
      </c>
      <c r="F138" s="21">
        <v>0</v>
      </c>
      <c r="G138" s="15">
        <v>211</v>
      </c>
    </row>
    <row r="139" spans="1:7" ht="19.5" customHeight="1">
      <c r="A139" s="8" t="s">
        <v>364</v>
      </c>
      <c r="B139" s="20" t="s">
        <v>217</v>
      </c>
      <c r="C139" s="30" t="s">
        <v>131</v>
      </c>
      <c r="D139" s="8" t="s">
        <v>370</v>
      </c>
      <c r="E139" s="21">
        <f t="shared" si="2"/>
        <v>155</v>
      </c>
      <c r="F139" s="21">
        <v>0</v>
      </c>
      <c r="G139" s="15">
        <v>155</v>
      </c>
    </row>
    <row r="140" spans="1:7" ht="19.5" customHeight="1">
      <c r="A140" s="8" t="s">
        <v>364</v>
      </c>
      <c r="B140" s="20" t="s">
        <v>375</v>
      </c>
      <c r="C140" s="30" t="s">
        <v>131</v>
      </c>
      <c r="D140" s="8" t="s">
        <v>215</v>
      </c>
      <c r="E140" s="21">
        <f t="shared" si="2"/>
        <v>0.5</v>
      </c>
      <c r="F140" s="21">
        <v>0</v>
      </c>
      <c r="G140" s="15">
        <v>0.5</v>
      </c>
    </row>
    <row r="141" spans="1:7" ht="19.5" customHeight="1">
      <c r="A141" s="8" t="s">
        <v>364</v>
      </c>
      <c r="B141" s="20" t="s">
        <v>378</v>
      </c>
      <c r="C141" s="30" t="s">
        <v>131</v>
      </c>
      <c r="D141" s="8" t="s">
        <v>379</v>
      </c>
      <c r="E141" s="21">
        <f t="shared" si="2"/>
        <v>16.2</v>
      </c>
      <c r="F141" s="21">
        <v>0</v>
      </c>
      <c r="G141" s="15">
        <v>16.2</v>
      </c>
    </row>
    <row r="142" spans="1:7" ht="19.5" customHeight="1">
      <c r="A142" s="8" t="s">
        <v>364</v>
      </c>
      <c r="B142" s="20" t="s">
        <v>380</v>
      </c>
      <c r="C142" s="30" t="s">
        <v>131</v>
      </c>
      <c r="D142" s="8" t="s">
        <v>381</v>
      </c>
      <c r="E142" s="21">
        <f t="shared" si="2"/>
        <v>24.3</v>
      </c>
      <c r="F142" s="21">
        <v>0</v>
      </c>
      <c r="G142" s="15">
        <v>24.3</v>
      </c>
    </row>
    <row r="143" spans="1:7" ht="19.5" customHeight="1">
      <c r="A143" s="8" t="s">
        <v>364</v>
      </c>
      <c r="B143" s="20" t="s">
        <v>382</v>
      </c>
      <c r="C143" s="30" t="s">
        <v>131</v>
      </c>
      <c r="D143" s="8" t="s">
        <v>216</v>
      </c>
      <c r="E143" s="21">
        <f t="shared" si="2"/>
        <v>15</v>
      </c>
      <c r="F143" s="21">
        <v>0</v>
      </c>
      <c r="G143" s="15">
        <v>15</v>
      </c>
    </row>
    <row r="144" spans="1:7" ht="19.5" customHeight="1">
      <c r="A144" s="8" t="s">
        <v>38</v>
      </c>
      <c r="B144" s="20" t="s">
        <v>38</v>
      </c>
      <c r="C144" s="30" t="s">
        <v>38</v>
      </c>
      <c r="D144" s="8" t="s">
        <v>223</v>
      </c>
      <c r="E144" s="21">
        <f t="shared" si="2"/>
        <v>105</v>
      </c>
      <c r="F144" s="21">
        <v>105</v>
      </c>
      <c r="G144" s="15">
        <v>0</v>
      </c>
    </row>
    <row r="145" spans="1:7" ht="19.5" customHeight="1">
      <c r="A145" s="8" t="s">
        <v>385</v>
      </c>
      <c r="B145" s="20" t="s">
        <v>91</v>
      </c>
      <c r="C145" s="30" t="s">
        <v>131</v>
      </c>
      <c r="D145" s="8" t="s">
        <v>389</v>
      </c>
      <c r="E145" s="21">
        <f t="shared" si="2"/>
        <v>105</v>
      </c>
      <c r="F145" s="21">
        <v>105</v>
      </c>
      <c r="G145" s="15">
        <v>0</v>
      </c>
    </row>
    <row r="146" spans="1:7" ht="19.5" customHeight="1">
      <c r="A146" s="8" t="s">
        <v>38</v>
      </c>
      <c r="B146" s="20" t="s">
        <v>38</v>
      </c>
      <c r="C146" s="30" t="s">
        <v>38</v>
      </c>
      <c r="D146" s="8" t="s">
        <v>134</v>
      </c>
      <c r="E146" s="21">
        <f t="shared" si="2"/>
        <v>467.14000000000004</v>
      </c>
      <c r="F146" s="21">
        <v>370.16</v>
      </c>
      <c r="G146" s="15">
        <v>96.98</v>
      </c>
    </row>
    <row r="147" spans="1:7" ht="19.5" customHeight="1">
      <c r="A147" s="8" t="s">
        <v>38</v>
      </c>
      <c r="B147" s="20" t="s">
        <v>38</v>
      </c>
      <c r="C147" s="30" t="s">
        <v>38</v>
      </c>
      <c r="D147" s="8" t="s">
        <v>135</v>
      </c>
      <c r="E147" s="21">
        <f t="shared" si="2"/>
        <v>295.26</v>
      </c>
      <c r="F147" s="21">
        <v>230.89</v>
      </c>
      <c r="G147" s="15">
        <v>64.37</v>
      </c>
    </row>
    <row r="148" spans="1:7" ht="19.5" customHeight="1">
      <c r="A148" s="8" t="s">
        <v>38</v>
      </c>
      <c r="B148" s="20" t="s">
        <v>38</v>
      </c>
      <c r="C148" s="30" t="s">
        <v>38</v>
      </c>
      <c r="D148" s="8" t="s">
        <v>354</v>
      </c>
      <c r="E148" s="21">
        <f t="shared" si="2"/>
        <v>230.89</v>
      </c>
      <c r="F148" s="21">
        <v>230.89</v>
      </c>
      <c r="G148" s="15">
        <v>0</v>
      </c>
    </row>
    <row r="149" spans="1:7" ht="19.5" customHeight="1">
      <c r="A149" s="8" t="s">
        <v>355</v>
      </c>
      <c r="B149" s="20" t="s">
        <v>86</v>
      </c>
      <c r="C149" s="30" t="s">
        <v>136</v>
      </c>
      <c r="D149" s="8" t="s">
        <v>356</v>
      </c>
      <c r="E149" s="21">
        <f t="shared" si="2"/>
        <v>101</v>
      </c>
      <c r="F149" s="21">
        <v>101</v>
      </c>
      <c r="G149" s="15">
        <v>0</v>
      </c>
    </row>
    <row r="150" spans="1:7" ht="19.5" customHeight="1">
      <c r="A150" s="8" t="s">
        <v>355</v>
      </c>
      <c r="B150" s="20" t="s">
        <v>89</v>
      </c>
      <c r="C150" s="30" t="s">
        <v>136</v>
      </c>
      <c r="D150" s="8" t="s">
        <v>357</v>
      </c>
      <c r="E150" s="21">
        <f t="shared" si="2"/>
        <v>4.57</v>
      </c>
      <c r="F150" s="21">
        <v>4.57</v>
      </c>
      <c r="G150" s="15">
        <v>0</v>
      </c>
    </row>
    <row r="151" spans="1:7" ht="19.5" customHeight="1">
      <c r="A151" s="8" t="s">
        <v>355</v>
      </c>
      <c r="B151" s="20" t="s">
        <v>368</v>
      </c>
      <c r="C151" s="30" t="s">
        <v>136</v>
      </c>
      <c r="D151" s="8" t="s">
        <v>390</v>
      </c>
      <c r="E151" s="21">
        <f t="shared" si="2"/>
        <v>35</v>
      </c>
      <c r="F151" s="21">
        <v>35</v>
      </c>
      <c r="G151" s="15">
        <v>0</v>
      </c>
    </row>
    <row r="152" spans="1:7" ht="19.5" customHeight="1">
      <c r="A152" s="8" t="s">
        <v>355</v>
      </c>
      <c r="B152" s="20" t="s">
        <v>94</v>
      </c>
      <c r="C152" s="30" t="s">
        <v>136</v>
      </c>
      <c r="D152" s="8" t="s">
        <v>359</v>
      </c>
      <c r="E152" s="21">
        <f t="shared" si="2"/>
        <v>32.26</v>
      </c>
      <c r="F152" s="21">
        <v>32.26</v>
      </c>
      <c r="G152" s="15">
        <v>0</v>
      </c>
    </row>
    <row r="153" spans="1:7" ht="19.5" customHeight="1">
      <c r="A153" s="8" t="s">
        <v>355</v>
      </c>
      <c r="B153" s="20" t="s">
        <v>217</v>
      </c>
      <c r="C153" s="30" t="s">
        <v>136</v>
      </c>
      <c r="D153" s="8" t="s">
        <v>394</v>
      </c>
      <c r="E153" s="21">
        <f t="shared" si="2"/>
        <v>16.13</v>
      </c>
      <c r="F153" s="21">
        <v>16.13</v>
      </c>
      <c r="G153" s="15">
        <v>0</v>
      </c>
    </row>
    <row r="154" spans="1:7" ht="19.5" customHeight="1">
      <c r="A154" s="8" t="s">
        <v>355</v>
      </c>
      <c r="B154" s="20" t="s">
        <v>85</v>
      </c>
      <c r="C154" s="30" t="s">
        <v>136</v>
      </c>
      <c r="D154" s="8" t="s">
        <v>207</v>
      </c>
      <c r="E154" s="21">
        <f t="shared" si="2"/>
        <v>24.19</v>
      </c>
      <c r="F154" s="21">
        <v>24.19</v>
      </c>
      <c r="G154" s="15">
        <v>0</v>
      </c>
    </row>
    <row r="155" spans="1:7" ht="19.5" customHeight="1">
      <c r="A155" s="8" t="s">
        <v>355</v>
      </c>
      <c r="B155" s="20" t="s">
        <v>91</v>
      </c>
      <c r="C155" s="30" t="s">
        <v>136</v>
      </c>
      <c r="D155" s="8" t="s">
        <v>208</v>
      </c>
      <c r="E155" s="21">
        <f t="shared" si="2"/>
        <v>17.74</v>
      </c>
      <c r="F155" s="21">
        <v>17.74</v>
      </c>
      <c r="G155" s="15">
        <v>0</v>
      </c>
    </row>
    <row r="156" spans="1:7" ht="19.5" customHeight="1">
      <c r="A156" s="8" t="s">
        <v>38</v>
      </c>
      <c r="B156" s="20" t="s">
        <v>38</v>
      </c>
      <c r="C156" s="30" t="s">
        <v>38</v>
      </c>
      <c r="D156" s="8" t="s">
        <v>363</v>
      </c>
      <c r="E156" s="21">
        <f t="shared" si="2"/>
        <v>64.37</v>
      </c>
      <c r="F156" s="21">
        <v>0</v>
      </c>
      <c r="G156" s="15">
        <v>64.37</v>
      </c>
    </row>
    <row r="157" spans="1:7" ht="19.5" customHeight="1">
      <c r="A157" s="8" t="s">
        <v>364</v>
      </c>
      <c r="B157" s="20" t="s">
        <v>86</v>
      </c>
      <c r="C157" s="30" t="s">
        <v>136</v>
      </c>
      <c r="D157" s="8" t="s">
        <v>365</v>
      </c>
      <c r="E157" s="21">
        <f t="shared" si="2"/>
        <v>4.56</v>
      </c>
      <c r="F157" s="21">
        <v>0</v>
      </c>
      <c r="G157" s="15">
        <v>4.56</v>
      </c>
    </row>
    <row r="158" spans="1:7" ht="19.5" customHeight="1">
      <c r="A158" s="8" t="s">
        <v>364</v>
      </c>
      <c r="B158" s="20" t="s">
        <v>368</v>
      </c>
      <c r="C158" s="30" t="s">
        <v>136</v>
      </c>
      <c r="D158" s="8" t="s">
        <v>369</v>
      </c>
      <c r="E158" s="21">
        <f t="shared" si="2"/>
        <v>4.92</v>
      </c>
      <c r="F158" s="21">
        <v>0</v>
      </c>
      <c r="G158" s="15">
        <v>4.92</v>
      </c>
    </row>
    <row r="159" spans="1:7" ht="19.5" customHeight="1">
      <c r="A159" s="8" t="s">
        <v>364</v>
      </c>
      <c r="B159" s="20" t="s">
        <v>217</v>
      </c>
      <c r="C159" s="30" t="s">
        <v>136</v>
      </c>
      <c r="D159" s="8" t="s">
        <v>370</v>
      </c>
      <c r="E159" s="21">
        <f t="shared" si="2"/>
        <v>15</v>
      </c>
      <c r="F159" s="21">
        <v>0</v>
      </c>
      <c r="G159" s="15">
        <v>15</v>
      </c>
    </row>
    <row r="160" spans="1:7" ht="19.5" customHeight="1">
      <c r="A160" s="8" t="s">
        <v>364</v>
      </c>
      <c r="B160" s="20" t="s">
        <v>103</v>
      </c>
      <c r="C160" s="30" t="s">
        <v>136</v>
      </c>
      <c r="D160" s="8" t="s">
        <v>371</v>
      </c>
      <c r="E160" s="21">
        <f t="shared" si="2"/>
        <v>25.74</v>
      </c>
      <c r="F160" s="21">
        <v>0</v>
      </c>
      <c r="G160" s="15">
        <v>25.74</v>
      </c>
    </row>
    <row r="161" spans="1:7" ht="19.5" customHeight="1">
      <c r="A161" s="8" t="s">
        <v>364</v>
      </c>
      <c r="B161" s="20" t="s">
        <v>85</v>
      </c>
      <c r="C161" s="30" t="s">
        <v>136</v>
      </c>
      <c r="D161" s="8" t="s">
        <v>372</v>
      </c>
      <c r="E161" s="21">
        <f t="shared" si="2"/>
        <v>8</v>
      </c>
      <c r="F161" s="21">
        <v>0</v>
      </c>
      <c r="G161" s="15">
        <v>8</v>
      </c>
    </row>
    <row r="162" spans="1:7" ht="19.5" customHeight="1">
      <c r="A162" s="8" t="s">
        <v>364</v>
      </c>
      <c r="B162" s="20" t="s">
        <v>374</v>
      </c>
      <c r="C162" s="30" t="s">
        <v>136</v>
      </c>
      <c r="D162" s="8" t="s">
        <v>213</v>
      </c>
      <c r="E162" s="21">
        <f t="shared" si="2"/>
        <v>2</v>
      </c>
      <c r="F162" s="21">
        <v>0</v>
      </c>
      <c r="G162" s="15">
        <v>2</v>
      </c>
    </row>
    <row r="163" spans="1:7" ht="19.5" customHeight="1">
      <c r="A163" s="8" t="s">
        <v>364</v>
      </c>
      <c r="B163" s="20" t="s">
        <v>380</v>
      </c>
      <c r="C163" s="30" t="s">
        <v>136</v>
      </c>
      <c r="D163" s="8" t="s">
        <v>381</v>
      </c>
      <c r="E163" s="21">
        <f t="shared" si="2"/>
        <v>2</v>
      </c>
      <c r="F163" s="21">
        <v>0</v>
      </c>
      <c r="G163" s="15">
        <v>2</v>
      </c>
    </row>
    <row r="164" spans="1:7" ht="19.5" customHeight="1">
      <c r="A164" s="8" t="s">
        <v>364</v>
      </c>
      <c r="B164" s="20" t="s">
        <v>91</v>
      </c>
      <c r="C164" s="30" t="s">
        <v>136</v>
      </c>
      <c r="D164" s="8" t="s">
        <v>219</v>
      </c>
      <c r="E164" s="21">
        <f t="shared" si="2"/>
        <v>2.15</v>
      </c>
      <c r="F164" s="21">
        <v>0</v>
      </c>
      <c r="G164" s="15">
        <v>2.15</v>
      </c>
    </row>
    <row r="165" spans="1:7" ht="19.5" customHeight="1">
      <c r="A165" s="8" t="s">
        <v>38</v>
      </c>
      <c r="B165" s="20" t="s">
        <v>38</v>
      </c>
      <c r="C165" s="30" t="s">
        <v>38</v>
      </c>
      <c r="D165" s="8" t="s">
        <v>137</v>
      </c>
      <c r="E165" s="21">
        <f t="shared" si="2"/>
        <v>171.88</v>
      </c>
      <c r="F165" s="21">
        <v>139.27</v>
      </c>
      <c r="G165" s="15">
        <v>32.61</v>
      </c>
    </row>
    <row r="166" spans="1:7" ht="19.5" customHeight="1">
      <c r="A166" s="8" t="s">
        <v>38</v>
      </c>
      <c r="B166" s="20" t="s">
        <v>38</v>
      </c>
      <c r="C166" s="30" t="s">
        <v>38</v>
      </c>
      <c r="D166" s="8" t="s">
        <v>354</v>
      </c>
      <c r="E166" s="21">
        <f t="shared" si="2"/>
        <v>134.43</v>
      </c>
      <c r="F166" s="21">
        <v>134.43</v>
      </c>
      <c r="G166" s="15">
        <v>0</v>
      </c>
    </row>
    <row r="167" spans="1:7" ht="19.5" customHeight="1">
      <c r="A167" s="8" t="s">
        <v>355</v>
      </c>
      <c r="B167" s="20" t="s">
        <v>86</v>
      </c>
      <c r="C167" s="30" t="s">
        <v>139</v>
      </c>
      <c r="D167" s="8" t="s">
        <v>356</v>
      </c>
      <c r="E167" s="21">
        <f t="shared" si="2"/>
        <v>41.25</v>
      </c>
      <c r="F167" s="21">
        <v>41.25</v>
      </c>
      <c r="G167" s="15">
        <v>0</v>
      </c>
    </row>
    <row r="168" spans="1:7" ht="19.5" customHeight="1">
      <c r="A168" s="8" t="s">
        <v>355</v>
      </c>
      <c r="B168" s="20" t="s">
        <v>89</v>
      </c>
      <c r="C168" s="30" t="s">
        <v>139</v>
      </c>
      <c r="D168" s="8" t="s">
        <v>357</v>
      </c>
      <c r="E168" s="21">
        <f t="shared" si="2"/>
        <v>4.56</v>
      </c>
      <c r="F168" s="21">
        <v>4.56</v>
      </c>
      <c r="G168" s="15">
        <v>0</v>
      </c>
    </row>
    <row r="169" spans="1:7" ht="19.5" customHeight="1">
      <c r="A169" s="8" t="s">
        <v>355</v>
      </c>
      <c r="B169" s="20" t="s">
        <v>368</v>
      </c>
      <c r="C169" s="30" t="s">
        <v>139</v>
      </c>
      <c r="D169" s="8" t="s">
        <v>390</v>
      </c>
      <c r="E169" s="21">
        <f t="shared" si="2"/>
        <v>42.03</v>
      </c>
      <c r="F169" s="21">
        <v>42.03</v>
      </c>
      <c r="G169" s="15">
        <v>0</v>
      </c>
    </row>
    <row r="170" spans="1:7" ht="19.5" customHeight="1">
      <c r="A170" s="8" t="s">
        <v>355</v>
      </c>
      <c r="B170" s="20" t="s">
        <v>94</v>
      </c>
      <c r="C170" s="30" t="s">
        <v>139</v>
      </c>
      <c r="D170" s="8" t="s">
        <v>359</v>
      </c>
      <c r="E170" s="21">
        <f t="shared" si="2"/>
        <v>13.37</v>
      </c>
      <c r="F170" s="21">
        <v>13.37</v>
      </c>
      <c r="G170" s="15">
        <v>0</v>
      </c>
    </row>
    <row r="171" spans="1:7" ht="19.5" customHeight="1">
      <c r="A171" s="8" t="s">
        <v>355</v>
      </c>
      <c r="B171" s="20" t="s">
        <v>217</v>
      </c>
      <c r="C171" s="30" t="s">
        <v>139</v>
      </c>
      <c r="D171" s="8" t="s">
        <v>394</v>
      </c>
      <c r="E171" s="21">
        <f t="shared" si="2"/>
        <v>6.69</v>
      </c>
      <c r="F171" s="21">
        <v>6.69</v>
      </c>
      <c r="G171" s="15">
        <v>0</v>
      </c>
    </row>
    <row r="172" spans="1:7" ht="19.5" customHeight="1">
      <c r="A172" s="8" t="s">
        <v>355</v>
      </c>
      <c r="B172" s="20" t="s">
        <v>360</v>
      </c>
      <c r="C172" s="30" t="s">
        <v>139</v>
      </c>
      <c r="D172" s="8" t="s">
        <v>361</v>
      </c>
      <c r="E172" s="21">
        <f t="shared" si="2"/>
        <v>13.84</v>
      </c>
      <c r="F172" s="21">
        <v>13.84</v>
      </c>
      <c r="G172" s="15">
        <v>0</v>
      </c>
    </row>
    <row r="173" spans="1:7" ht="19.5" customHeight="1">
      <c r="A173" s="8" t="s">
        <v>355</v>
      </c>
      <c r="B173" s="20" t="s">
        <v>391</v>
      </c>
      <c r="C173" s="30" t="s">
        <v>139</v>
      </c>
      <c r="D173" s="8" t="s">
        <v>392</v>
      </c>
      <c r="E173" s="21">
        <f t="shared" si="2"/>
        <v>0.75</v>
      </c>
      <c r="F173" s="21">
        <v>0.75</v>
      </c>
      <c r="G173" s="15">
        <v>0</v>
      </c>
    </row>
    <row r="174" spans="1:7" ht="19.5" customHeight="1">
      <c r="A174" s="8" t="s">
        <v>355</v>
      </c>
      <c r="B174" s="20" t="s">
        <v>85</v>
      </c>
      <c r="C174" s="30" t="s">
        <v>139</v>
      </c>
      <c r="D174" s="8" t="s">
        <v>207</v>
      </c>
      <c r="E174" s="21">
        <f t="shared" si="2"/>
        <v>11.15</v>
      </c>
      <c r="F174" s="21">
        <v>11.15</v>
      </c>
      <c r="G174" s="15">
        <v>0</v>
      </c>
    </row>
    <row r="175" spans="1:7" ht="19.5" customHeight="1">
      <c r="A175" s="8" t="s">
        <v>355</v>
      </c>
      <c r="B175" s="20" t="s">
        <v>91</v>
      </c>
      <c r="C175" s="30" t="s">
        <v>139</v>
      </c>
      <c r="D175" s="8" t="s">
        <v>208</v>
      </c>
      <c r="E175" s="21">
        <f t="shared" si="2"/>
        <v>0.79</v>
      </c>
      <c r="F175" s="21">
        <v>0.79</v>
      </c>
      <c r="G175" s="15">
        <v>0</v>
      </c>
    </row>
    <row r="176" spans="1:7" ht="19.5" customHeight="1">
      <c r="A176" s="8" t="s">
        <v>38</v>
      </c>
      <c r="B176" s="20" t="s">
        <v>38</v>
      </c>
      <c r="C176" s="30" t="s">
        <v>38</v>
      </c>
      <c r="D176" s="8" t="s">
        <v>363</v>
      </c>
      <c r="E176" s="21">
        <f t="shared" si="2"/>
        <v>32.61</v>
      </c>
      <c r="F176" s="21">
        <v>0</v>
      </c>
      <c r="G176" s="15">
        <v>32.61</v>
      </c>
    </row>
    <row r="177" spans="1:7" ht="19.5" customHeight="1">
      <c r="A177" s="8" t="s">
        <v>364</v>
      </c>
      <c r="B177" s="20" t="s">
        <v>86</v>
      </c>
      <c r="C177" s="30" t="s">
        <v>139</v>
      </c>
      <c r="D177" s="8" t="s">
        <v>365</v>
      </c>
      <c r="E177" s="21">
        <f t="shared" si="2"/>
        <v>0.75</v>
      </c>
      <c r="F177" s="21">
        <v>0</v>
      </c>
      <c r="G177" s="15">
        <v>0.75</v>
      </c>
    </row>
    <row r="178" spans="1:7" ht="19.5" customHeight="1">
      <c r="A178" s="8" t="s">
        <v>364</v>
      </c>
      <c r="B178" s="20" t="s">
        <v>98</v>
      </c>
      <c r="C178" s="30" t="s">
        <v>139</v>
      </c>
      <c r="D178" s="8" t="s">
        <v>366</v>
      </c>
      <c r="E178" s="21">
        <f t="shared" si="2"/>
        <v>0.2</v>
      </c>
      <c r="F178" s="21">
        <v>0</v>
      </c>
      <c r="G178" s="15">
        <v>0.2</v>
      </c>
    </row>
    <row r="179" spans="1:7" ht="19.5" customHeight="1">
      <c r="A179" s="8" t="s">
        <v>364</v>
      </c>
      <c r="B179" s="20" t="s">
        <v>108</v>
      </c>
      <c r="C179" s="30" t="s">
        <v>139</v>
      </c>
      <c r="D179" s="8" t="s">
        <v>367</v>
      </c>
      <c r="E179" s="21">
        <f t="shared" si="2"/>
        <v>0.8</v>
      </c>
      <c r="F179" s="21">
        <v>0</v>
      </c>
      <c r="G179" s="15">
        <v>0.8</v>
      </c>
    </row>
    <row r="180" spans="1:7" ht="19.5" customHeight="1">
      <c r="A180" s="8" t="s">
        <v>364</v>
      </c>
      <c r="B180" s="20" t="s">
        <v>217</v>
      </c>
      <c r="C180" s="30" t="s">
        <v>139</v>
      </c>
      <c r="D180" s="8" t="s">
        <v>370</v>
      </c>
      <c r="E180" s="21">
        <f t="shared" si="2"/>
        <v>9</v>
      </c>
      <c r="F180" s="21">
        <v>0</v>
      </c>
      <c r="G180" s="15">
        <v>9</v>
      </c>
    </row>
    <row r="181" spans="1:7" ht="19.5" customHeight="1">
      <c r="A181" s="8" t="s">
        <v>364</v>
      </c>
      <c r="B181" s="20" t="s">
        <v>103</v>
      </c>
      <c r="C181" s="30" t="s">
        <v>139</v>
      </c>
      <c r="D181" s="8" t="s">
        <v>371</v>
      </c>
      <c r="E181" s="21">
        <f t="shared" si="2"/>
        <v>12.78</v>
      </c>
      <c r="F181" s="21">
        <v>0</v>
      </c>
      <c r="G181" s="15">
        <v>12.78</v>
      </c>
    </row>
    <row r="182" spans="1:7" ht="19.5" customHeight="1">
      <c r="A182" s="8" t="s">
        <v>364</v>
      </c>
      <c r="B182" s="20" t="s">
        <v>85</v>
      </c>
      <c r="C182" s="30" t="s">
        <v>139</v>
      </c>
      <c r="D182" s="8" t="s">
        <v>372</v>
      </c>
      <c r="E182" s="21">
        <f t="shared" si="2"/>
        <v>2.12</v>
      </c>
      <c r="F182" s="21">
        <v>0</v>
      </c>
      <c r="G182" s="15">
        <v>2.12</v>
      </c>
    </row>
    <row r="183" spans="1:7" ht="19.5" customHeight="1">
      <c r="A183" s="8" t="s">
        <v>364</v>
      </c>
      <c r="B183" s="20" t="s">
        <v>374</v>
      </c>
      <c r="C183" s="30" t="s">
        <v>139</v>
      </c>
      <c r="D183" s="8" t="s">
        <v>213</v>
      </c>
      <c r="E183" s="21">
        <f t="shared" si="2"/>
        <v>3</v>
      </c>
      <c r="F183" s="21">
        <v>0</v>
      </c>
      <c r="G183" s="15">
        <v>3</v>
      </c>
    </row>
    <row r="184" spans="1:7" ht="19.5" customHeight="1">
      <c r="A184" s="8" t="s">
        <v>364</v>
      </c>
      <c r="B184" s="20" t="s">
        <v>378</v>
      </c>
      <c r="C184" s="30" t="s">
        <v>139</v>
      </c>
      <c r="D184" s="8" t="s">
        <v>379</v>
      </c>
      <c r="E184" s="21">
        <f t="shared" si="2"/>
        <v>1.89</v>
      </c>
      <c r="F184" s="21">
        <v>0</v>
      </c>
      <c r="G184" s="15">
        <v>1.89</v>
      </c>
    </row>
    <row r="185" spans="1:7" ht="19.5" customHeight="1">
      <c r="A185" s="8" t="s">
        <v>364</v>
      </c>
      <c r="B185" s="20" t="s">
        <v>380</v>
      </c>
      <c r="C185" s="30" t="s">
        <v>139</v>
      </c>
      <c r="D185" s="8" t="s">
        <v>381</v>
      </c>
      <c r="E185" s="21">
        <f t="shared" si="2"/>
        <v>1.24</v>
      </c>
      <c r="F185" s="21">
        <v>0</v>
      </c>
      <c r="G185" s="15">
        <v>1.24</v>
      </c>
    </row>
    <row r="186" spans="1:7" ht="19.5" customHeight="1">
      <c r="A186" s="8" t="s">
        <v>364</v>
      </c>
      <c r="B186" s="20" t="s">
        <v>91</v>
      </c>
      <c r="C186" s="30" t="s">
        <v>139</v>
      </c>
      <c r="D186" s="8" t="s">
        <v>219</v>
      </c>
      <c r="E186" s="21">
        <f t="shared" si="2"/>
        <v>0.83</v>
      </c>
      <c r="F186" s="21">
        <v>0</v>
      </c>
      <c r="G186" s="15">
        <v>0.83</v>
      </c>
    </row>
    <row r="187" spans="1:7" ht="19.5" customHeight="1">
      <c r="A187" s="8" t="s">
        <v>38</v>
      </c>
      <c r="B187" s="20" t="s">
        <v>38</v>
      </c>
      <c r="C187" s="30" t="s">
        <v>38</v>
      </c>
      <c r="D187" s="8" t="s">
        <v>223</v>
      </c>
      <c r="E187" s="21">
        <f t="shared" si="2"/>
        <v>4.84</v>
      </c>
      <c r="F187" s="21">
        <v>4.84</v>
      </c>
      <c r="G187" s="15">
        <v>0</v>
      </c>
    </row>
    <row r="188" spans="1:7" ht="19.5" customHeight="1">
      <c r="A188" s="8" t="s">
        <v>385</v>
      </c>
      <c r="B188" s="20" t="s">
        <v>217</v>
      </c>
      <c r="C188" s="30" t="s">
        <v>139</v>
      </c>
      <c r="D188" s="8" t="s">
        <v>388</v>
      </c>
      <c r="E188" s="21">
        <f t="shared" si="2"/>
        <v>0.02</v>
      </c>
      <c r="F188" s="21">
        <v>0.02</v>
      </c>
      <c r="G188" s="15">
        <v>0</v>
      </c>
    </row>
    <row r="189" spans="1:7" ht="19.5" customHeight="1">
      <c r="A189" s="8" t="s">
        <v>385</v>
      </c>
      <c r="B189" s="20" t="s">
        <v>91</v>
      </c>
      <c r="C189" s="30" t="s">
        <v>139</v>
      </c>
      <c r="D189" s="8" t="s">
        <v>389</v>
      </c>
      <c r="E189" s="21">
        <f t="shared" si="2"/>
        <v>4.82</v>
      </c>
      <c r="F189" s="21">
        <v>4.82</v>
      </c>
      <c r="G189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9" t="s">
        <v>402</v>
      </c>
    </row>
    <row r="2" spans="1:6" ht="19.5" customHeight="1">
      <c r="A2" s="99" t="s">
        <v>403</v>
      </c>
      <c r="B2" s="99"/>
      <c r="C2" s="99"/>
      <c r="D2" s="99"/>
      <c r="E2" s="99"/>
      <c r="F2" s="99"/>
    </row>
    <row r="3" spans="1:6" ht="19.5" customHeight="1">
      <c r="A3" s="3" t="s">
        <v>0</v>
      </c>
      <c r="B3" s="4"/>
      <c r="C3" s="4"/>
      <c r="D3" s="27"/>
      <c r="E3" s="27"/>
      <c r="F3" s="11" t="s">
        <v>5</v>
      </c>
    </row>
    <row r="4" spans="1:6" ht="19.5" customHeight="1">
      <c r="A4" s="102" t="s">
        <v>69</v>
      </c>
      <c r="B4" s="103"/>
      <c r="C4" s="104"/>
      <c r="D4" s="153" t="s">
        <v>70</v>
      </c>
      <c r="E4" s="147" t="s">
        <v>404</v>
      </c>
      <c r="F4" s="114" t="s">
        <v>72</v>
      </c>
    </row>
    <row r="5" spans="1:6" ht="19.5" customHeight="1">
      <c r="A5" s="5" t="s">
        <v>79</v>
      </c>
      <c r="B5" s="6" t="s">
        <v>80</v>
      </c>
      <c r="C5" s="7" t="s">
        <v>81</v>
      </c>
      <c r="D5" s="154"/>
      <c r="E5" s="147"/>
      <c r="F5" s="114"/>
    </row>
    <row r="6" spans="1:6" ht="19.5" customHeight="1">
      <c r="A6" s="20" t="s">
        <v>38</v>
      </c>
      <c r="B6" s="20" t="s">
        <v>38</v>
      </c>
      <c r="C6" s="20" t="s">
        <v>38</v>
      </c>
      <c r="D6" s="28" t="s">
        <v>38</v>
      </c>
      <c r="E6" s="28" t="s">
        <v>59</v>
      </c>
      <c r="F6" s="29">
        <v>8633.4</v>
      </c>
    </row>
    <row r="7" spans="1:6" ht="19.5" customHeight="1">
      <c r="A7" s="20" t="s">
        <v>38</v>
      </c>
      <c r="B7" s="20" t="s">
        <v>38</v>
      </c>
      <c r="C7" s="20" t="s">
        <v>38</v>
      </c>
      <c r="D7" s="28" t="s">
        <v>38</v>
      </c>
      <c r="E7" s="28" t="s">
        <v>82</v>
      </c>
      <c r="F7" s="29">
        <v>1194</v>
      </c>
    </row>
    <row r="8" spans="1:6" ht="19.5" customHeight="1">
      <c r="A8" s="20" t="s">
        <v>38</v>
      </c>
      <c r="B8" s="20" t="s">
        <v>38</v>
      </c>
      <c r="C8" s="20" t="s">
        <v>38</v>
      </c>
      <c r="D8" s="28" t="s">
        <v>38</v>
      </c>
      <c r="E8" s="28" t="s">
        <v>83</v>
      </c>
      <c r="F8" s="29">
        <v>1194</v>
      </c>
    </row>
    <row r="9" spans="1:6" ht="19.5" customHeight="1">
      <c r="A9" s="20" t="s">
        <v>38</v>
      </c>
      <c r="B9" s="20" t="s">
        <v>38</v>
      </c>
      <c r="C9" s="20" t="s">
        <v>38</v>
      </c>
      <c r="D9" s="28" t="s">
        <v>38</v>
      </c>
      <c r="E9" s="28" t="s">
        <v>90</v>
      </c>
      <c r="F9" s="29">
        <v>625</v>
      </c>
    </row>
    <row r="10" spans="1:6" ht="19.5" customHeight="1">
      <c r="A10" s="20" t="s">
        <v>84</v>
      </c>
      <c r="B10" s="20" t="s">
        <v>85</v>
      </c>
      <c r="C10" s="20" t="s">
        <v>89</v>
      </c>
      <c r="D10" s="28" t="s">
        <v>87</v>
      </c>
      <c r="E10" s="28" t="s">
        <v>405</v>
      </c>
      <c r="F10" s="29">
        <v>91</v>
      </c>
    </row>
    <row r="11" spans="1:6" ht="19.5" customHeight="1">
      <c r="A11" s="20" t="s">
        <v>84</v>
      </c>
      <c r="B11" s="20" t="s">
        <v>85</v>
      </c>
      <c r="C11" s="20" t="s">
        <v>89</v>
      </c>
      <c r="D11" s="28" t="s">
        <v>87</v>
      </c>
      <c r="E11" s="28" t="s">
        <v>406</v>
      </c>
      <c r="F11" s="29">
        <v>25</v>
      </c>
    </row>
    <row r="12" spans="1:6" ht="19.5" customHeight="1">
      <c r="A12" s="20" t="s">
        <v>84</v>
      </c>
      <c r="B12" s="20" t="s">
        <v>85</v>
      </c>
      <c r="C12" s="20" t="s">
        <v>89</v>
      </c>
      <c r="D12" s="28" t="s">
        <v>87</v>
      </c>
      <c r="E12" s="28" t="s">
        <v>407</v>
      </c>
      <c r="F12" s="29">
        <v>339</v>
      </c>
    </row>
    <row r="13" spans="1:6" ht="19.5" customHeight="1">
      <c r="A13" s="20" t="s">
        <v>84</v>
      </c>
      <c r="B13" s="20" t="s">
        <v>85</v>
      </c>
      <c r="C13" s="20" t="s">
        <v>89</v>
      </c>
      <c r="D13" s="28" t="s">
        <v>87</v>
      </c>
      <c r="E13" s="28" t="s">
        <v>408</v>
      </c>
      <c r="F13" s="29">
        <v>70</v>
      </c>
    </row>
    <row r="14" spans="1:6" ht="19.5" customHeight="1">
      <c r="A14" s="20" t="s">
        <v>84</v>
      </c>
      <c r="B14" s="20" t="s">
        <v>85</v>
      </c>
      <c r="C14" s="20" t="s">
        <v>89</v>
      </c>
      <c r="D14" s="28" t="s">
        <v>87</v>
      </c>
      <c r="E14" s="28" t="s">
        <v>409</v>
      </c>
      <c r="F14" s="29">
        <v>40</v>
      </c>
    </row>
    <row r="15" spans="1:6" ht="19.5" customHeight="1">
      <c r="A15" s="20" t="s">
        <v>84</v>
      </c>
      <c r="B15" s="20" t="s">
        <v>85</v>
      </c>
      <c r="C15" s="20" t="s">
        <v>89</v>
      </c>
      <c r="D15" s="28" t="s">
        <v>87</v>
      </c>
      <c r="E15" s="28" t="s">
        <v>410</v>
      </c>
      <c r="F15" s="29">
        <v>60</v>
      </c>
    </row>
    <row r="16" spans="1:6" ht="19.5" customHeight="1">
      <c r="A16" s="20" t="s">
        <v>38</v>
      </c>
      <c r="B16" s="20" t="s">
        <v>38</v>
      </c>
      <c r="C16" s="20" t="s">
        <v>38</v>
      </c>
      <c r="D16" s="28" t="s">
        <v>38</v>
      </c>
      <c r="E16" s="28" t="s">
        <v>92</v>
      </c>
      <c r="F16" s="29">
        <v>569</v>
      </c>
    </row>
    <row r="17" spans="1:6" ht="19.5" customHeight="1">
      <c r="A17" s="20" t="s">
        <v>84</v>
      </c>
      <c r="B17" s="20" t="s">
        <v>85</v>
      </c>
      <c r="C17" s="20" t="s">
        <v>91</v>
      </c>
      <c r="D17" s="28" t="s">
        <v>87</v>
      </c>
      <c r="E17" s="28" t="s">
        <v>411</v>
      </c>
      <c r="F17" s="29">
        <v>60</v>
      </c>
    </row>
    <row r="18" spans="1:6" ht="19.5" customHeight="1">
      <c r="A18" s="20" t="s">
        <v>84</v>
      </c>
      <c r="B18" s="20" t="s">
        <v>85</v>
      </c>
      <c r="C18" s="20" t="s">
        <v>91</v>
      </c>
      <c r="D18" s="28" t="s">
        <v>87</v>
      </c>
      <c r="E18" s="28" t="s">
        <v>412</v>
      </c>
      <c r="F18" s="29">
        <v>40</v>
      </c>
    </row>
    <row r="19" spans="1:6" ht="19.5" customHeight="1">
      <c r="A19" s="20" t="s">
        <v>84</v>
      </c>
      <c r="B19" s="20" t="s">
        <v>85</v>
      </c>
      <c r="C19" s="20" t="s">
        <v>91</v>
      </c>
      <c r="D19" s="28" t="s">
        <v>87</v>
      </c>
      <c r="E19" s="28" t="s">
        <v>413</v>
      </c>
      <c r="F19" s="29">
        <v>40</v>
      </c>
    </row>
    <row r="20" spans="1:6" ht="19.5" customHeight="1">
      <c r="A20" s="20" t="s">
        <v>84</v>
      </c>
      <c r="B20" s="20" t="s">
        <v>85</v>
      </c>
      <c r="C20" s="20" t="s">
        <v>91</v>
      </c>
      <c r="D20" s="28" t="s">
        <v>87</v>
      </c>
      <c r="E20" s="28" t="s">
        <v>414</v>
      </c>
      <c r="F20" s="29">
        <v>170</v>
      </c>
    </row>
    <row r="21" spans="1:6" ht="19.5" customHeight="1">
      <c r="A21" s="20" t="s">
        <v>84</v>
      </c>
      <c r="B21" s="20" t="s">
        <v>85</v>
      </c>
      <c r="C21" s="20" t="s">
        <v>91</v>
      </c>
      <c r="D21" s="28" t="s">
        <v>87</v>
      </c>
      <c r="E21" s="28" t="s">
        <v>415</v>
      </c>
      <c r="F21" s="29">
        <v>60</v>
      </c>
    </row>
    <row r="22" spans="1:6" ht="19.5" customHeight="1">
      <c r="A22" s="20" t="s">
        <v>84</v>
      </c>
      <c r="B22" s="20" t="s">
        <v>85</v>
      </c>
      <c r="C22" s="20" t="s">
        <v>91</v>
      </c>
      <c r="D22" s="28" t="s">
        <v>87</v>
      </c>
      <c r="E22" s="28" t="s">
        <v>416</v>
      </c>
      <c r="F22" s="29">
        <v>81</v>
      </c>
    </row>
    <row r="23" spans="1:6" ht="19.5" customHeight="1">
      <c r="A23" s="20" t="s">
        <v>84</v>
      </c>
      <c r="B23" s="20" t="s">
        <v>85</v>
      </c>
      <c r="C23" s="20" t="s">
        <v>91</v>
      </c>
      <c r="D23" s="28" t="s">
        <v>87</v>
      </c>
      <c r="E23" s="28" t="s">
        <v>417</v>
      </c>
      <c r="F23" s="29">
        <v>90</v>
      </c>
    </row>
    <row r="24" spans="1:6" ht="19.5" customHeight="1">
      <c r="A24" s="20" t="s">
        <v>84</v>
      </c>
      <c r="B24" s="20" t="s">
        <v>85</v>
      </c>
      <c r="C24" s="20" t="s">
        <v>91</v>
      </c>
      <c r="D24" s="28" t="s">
        <v>87</v>
      </c>
      <c r="E24" s="28" t="s">
        <v>418</v>
      </c>
      <c r="F24" s="29">
        <v>28</v>
      </c>
    </row>
    <row r="25" spans="1:6" ht="19.5" customHeight="1">
      <c r="A25" s="20" t="s">
        <v>38</v>
      </c>
      <c r="B25" s="20" t="s">
        <v>38</v>
      </c>
      <c r="C25" s="20" t="s">
        <v>38</v>
      </c>
      <c r="D25" s="28" t="s">
        <v>38</v>
      </c>
      <c r="E25" s="28" t="s">
        <v>114</v>
      </c>
      <c r="F25" s="29">
        <v>518</v>
      </c>
    </row>
    <row r="26" spans="1:6" ht="19.5" customHeight="1">
      <c r="A26" s="20" t="s">
        <v>38</v>
      </c>
      <c r="B26" s="20" t="s">
        <v>38</v>
      </c>
      <c r="C26" s="20" t="s">
        <v>38</v>
      </c>
      <c r="D26" s="28" t="s">
        <v>38</v>
      </c>
      <c r="E26" s="28" t="s">
        <v>115</v>
      </c>
      <c r="F26" s="29">
        <v>518</v>
      </c>
    </row>
    <row r="27" spans="1:6" ht="19.5" customHeight="1">
      <c r="A27" s="20" t="s">
        <v>38</v>
      </c>
      <c r="B27" s="20" t="s">
        <v>38</v>
      </c>
      <c r="C27" s="20" t="s">
        <v>38</v>
      </c>
      <c r="D27" s="28" t="s">
        <v>38</v>
      </c>
      <c r="E27" s="28" t="s">
        <v>117</v>
      </c>
      <c r="F27" s="29">
        <v>8</v>
      </c>
    </row>
    <row r="28" spans="1:6" ht="19.5" customHeight="1">
      <c r="A28" s="20" t="s">
        <v>84</v>
      </c>
      <c r="B28" s="20" t="s">
        <v>85</v>
      </c>
      <c r="C28" s="20" t="s">
        <v>95</v>
      </c>
      <c r="D28" s="28" t="s">
        <v>116</v>
      </c>
      <c r="E28" s="28" t="s">
        <v>419</v>
      </c>
      <c r="F28" s="29">
        <v>8</v>
      </c>
    </row>
    <row r="29" spans="1:6" ht="19.5" customHeight="1">
      <c r="A29" s="20" t="s">
        <v>38</v>
      </c>
      <c r="B29" s="20" t="s">
        <v>38</v>
      </c>
      <c r="C29" s="20" t="s">
        <v>38</v>
      </c>
      <c r="D29" s="28" t="s">
        <v>38</v>
      </c>
      <c r="E29" s="28" t="s">
        <v>92</v>
      </c>
      <c r="F29" s="29">
        <v>510</v>
      </c>
    </row>
    <row r="30" spans="1:6" ht="19.5" customHeight="1">
      <c r="A30" s="20" t="s">
        <v>84</v>
      </c>
      <c r="B30" s="20" t="s">
        <v>85</v>
      </c>
      <c r="C30" s="20" t="s">
        <v>91</v>
      </c>
      <c r="D30" s="28" t="s">
        <v>116</v>
      </c>
      <c r="E30" s="28" t="s">
        <v>420</v>
      </c>
      <c r="F30" s="29">
        <v>510</v>
      </c>
    </row>
    <row r="31" spans="1:6" ht="19.5" customHeight="1">
      <c r="A31" s="20" t="s">
        <v>38</v>
      </c>
      <c r="B31" s="20" t="s">
        <v>38</v>
      </c>
      <c r="C31" s="20" t="s">
        <v>38</v>
      </c>
      <c r="D31" s="28" t="s">
        <v>38</v>
      </c>
      <c r="E31" s="28" t="s">
        <v>119</v>
      </c>
      <c r="F31" s="29">
        <v>50</v>
      </c>
    </row>
    <row r="32" spans="1:6" ht="19.5" customHeight="1">
      <c r="A32" s="20" t="s">
        <v>38</v>
      </c>
      <c r="B32" s="20" t="s">
        <v>38</v>
      </c>
      <c r="C32" s="20" t="s">
        <v>38</v>
      </c>
      <c r="D32" s="28" t="s">
        <v>38</v>
      </c>
      <c r="E32" s="28" t="s">
        <v>120</v>
      </c>
      <c r="F32" s="29">
        <v>50</v>
      </c>
    </row>
    <row r="33" spans="1:6" ht="19.5" customHeight="1">
      <c r="A33" s="20" t="s">
        <v>38</v>
      </c>
      <c r="B33" s="20" t="s">
        <v>38</v>
      </c>
      <c r="C33" s="20" t="s">
        <v>38</v>
      </c>
      <c r="D33" s="28" t="s">
        <v>38</v>
      </c>
      <c r="E33" s="28" t="s">
        <v>123</v>
      </c>
      <c r="F33" s="29">
        <v>8</v>
      </c>
    </row>
    <row r="34" spans="1:6" ht="19.5" customHeight="1">
      <c r="A34" s="20" t="s">
        <v>84</v>
      </c>
      <c r="B34" s="20" t="s">
        <v>85</v>
      </c>
      <c r="C34" s="20" t="s">
        <v>121</v>
      </c>
      <c r="D34" s="28" t="s">
        <v>122</v>
      </c>
      <c r="E34" s="28" t="s">
        <v>421</v>
      </c>
      <c r="F34" s="29">
        <v>8</v>
      </c>
    </row>
    <row r="35" spans="1:6" ht="19.5" customHeight="1">
      <c r="A35" s="20" t="s">
        <v>38</v>
      </c>
      <c r="B35" s="20" t="s">
        <v>38</v>
      </c>
      <c r="C35" s="20" t="s">
        <v>38</v>
      </c>
      <c r="D35" s="28" t="s">
        <v>38</v>
      </c>
      <c r="E35" s="28" t="s">
        <v>92</v>
      </c>
      <c r="F35" s="29">
        <v>42</v>
      </c>
    </row>
    <row r="36" spans="1:6" ht="19.5" customHeight="1">
      <c r="A36" s="20" t="s">
        <v>84</v>
      </c>
      <c r="B36" s="20" t="s">
        <v>85</v>
      </c>
      <c r="C36" s="20" t="s">
        <v>91</v>
      </c>
      <c r="D36" s="28" t="s">
        <v>122</v>
      </c>
      <c r="E36" s="28" t="s">
        <v>422</v>
      </c>
      <c r="F36" s="29">
        <v>3</v>
      </c>
    </row>
    <row r="37" spans="1:6" ht="19.5" customHeight="1">
      <c r="A37" s="20" t="s">
        <v>84</v>
      </c>
      <c r="B37" s="20" t="s">
        <v>85</v>
      </c>
      <c r="C37" s="20" t="s">
        <v>91</v>
      </c>
      <c r="D37" s="28" t="s">
        <v>122</v>
      </c>
      <c r="E37" s="28" t="s">
        <v>407</v>
      </c>
      <c r="F37" s="29">
        <v>12</v>
      </c>
    </row>
    <row r="38" spans="1:6" ht="19.5" customHeight="1">
      <c r="A38" s="20" t="s">
        <v>84</v>
      </c>
      <c r="B38" s="20" t="s">
        <v>85</v>
      </c>
      <c r="C38" s="20" t="s">
        <v>91</v>
      </c>
      <c r="D38" s="28" t="s">
        <v>122</v>
      </c>
      <c r="E38" s="28" t="s">
        <v>423</v>
      </c>
      <c r="F38" s="29">
        <v>22</v>
      </c>
    </row>
    <row r="39" spans="1:6" ht="19.5" customHeight="1">
      <c r="A39" s="20" t="s">
        <v>84</v>
      </c>
      <c r="B39" s="20" t="s">
        <v>85</v>
      </c>
      <c r="C39" s="20" t="s">
        <v>91</v>
      </c>
      <c r="D39" s="28" t="s">
        <v>122</v>
      </c>
      <c r="E39" s="28" t="s">
        <v>399</v>
      </c>
      <c r="F39" s="29">
        <v>5</v>
      </c>
    </row>
    <row r="40" spans="1:6" ht="19.5" customHeight="1">
      <c r="A40" s="20" t="s">
        <v>38</v>
      </c>
      <c r="B40" s="20" t="s">
        <v>38</v>
      </c>
      <c r="C40" s="20" t="s">
        <v>38</v>
      </c>
      <c r="D40" s="28" t="s">
        <v>38</v>
      </c>
      <c r="E40" s="28" t="s">
        <v>125</v>
      </c>
      <c r="F40" s="29">
        <v>3631.7</v>
      </c>
    </row>
    <row r="41" spans="1:6" ht="19.5" customHeight="1">
      <c r="A41" s="20" t="s">
        <v>38</v>
      </c>
      <c r="B41" s="20" t="s">
        <v>38</v>
      </c>
      <c r="C41" s="20" t="s">
        <v>38</v>
      </c>
      <c r="D41" s="28" t="s">
        <v>38</v>
      </c>
      <c r="E41" s="28" t="s">
        <v>126</v>
      </c>
      <c r="F41" s="29">
        <v>3631.7</v>
      </c>
    </row>
    <row r="42" spans="1:6" ht="19.5" customHeight="1">
      <c r="A42" s="20" t="s">
        <v>38</v>
      </c>
      <c r="B42" s="20" t="s">
        <v>38</v>
      </c>
      <c r="C42" s="20" t="s">
        <v>38</v>
      </c>
      <c r="D42" s="28" t="s">
        <v>38</v>
      </c>
      <c r="E42" s="28" t="s">
        <v>128</v>
      </c>
      <c r="F42" s="29">
        <v>3631.7</v>
      </c>
    </row>
    <row r="43" spans="1:6" ht="19.5" customHeight="1">
      <c r="A43" s="20" t="s">
        <v>93</v>
      </c>
      <c r="B43" s="20" t="s">
        <v>95</v>
      </c>
      <c r="C43" s="20" t="s">
        <v>98</v>
      </c>
      <c r="D43" s="28" t="s">
        <v>127</v>
      </c>
      <c r="E43" s="28" t="s">
        <v>424</v>
      </c>
      <c r="F43" s="29">
        <v>20</v>
      </c>
    </row>
    <row r="44" spans="1:6" ht="19.5" customHeight="1">
      <c r="A44" s="20" t="s">
        <v>93</v>
      </c>
      <c r="B44" s="20" t="s">
        <v>95</v>
      </c>
      <c r="C44" s="20" t="s">
        <v>98</v>
      </c>
      <c r="D44" s="28" t="s">
        <v>127</v>
      </c>
      <c r="E44" s="28" t="s">
        <v>425</v>
      </c>
      <c r="F44" s="29">
        <v>1095</v>
      </c>
    </row>
    <row r="45" spans="1:6" ht="19.5" customHeight="1">
      <c r="A45" s="20" t="s">
        <v>93</v>
      </c>
      <c r="B45" s="20" t="s">
        <v>95</v>
      </c>
      <c r="C45" s="20" t="s">
        <v>98</v>
      </c>
      <c r="D45" s="28" t="s">
        <v>127</v>
      </c>
      <c r="E45" s="28" t="s">
        <v>426</v>
      </c>
      <c r="F45" s="29">
        <v>22.68</v>
      </c>
    </row>
    <row r="46" spans="1:6" ht="19.5" customHeight="1">
      <c r="A46" s="20" t="s">
        <v>93</v>
      </c>
      <c r="B46" s="20" t="s">
        <v>95</v>
      </c>
      <c r="C46" s="20" t="s">
        <v>98</v>
      </c>
      <c r="D46" s="28" t="s">
        <v>127</v>
      </c>
      <c r="E46" s="28" t="s">
        <v>427</v>
      </c>
      <c r="F46" s="29">
        <v>40</v>
      </c>
    </row>
    <row r="47" spans="1:6" ht="19.5" customHeight="1">
      <c r="A47" s="20" t="s">
        <v>93</v>
      </c>
      <c r="B47" s="20" t="s">
        <v>95</v>
      </c>
      <c r="C47" s="20" t="s">
        <v>98</v>
      </c>
      <c r="D47" s="28" t="s">
        <v>127</v>
      </c>
      <c r="E47" s="28" t="s">
        <v>428</v>
      </c>
      <c r="F47" s="29">
        <v>400</v>
      </c>
    </row>
    <row r="48" spans="1:6" ht="19.5" customHeight="1">
      <c r="A48" s="20" t="s">
        <v>93</v>
      </c>
      <c r="B48" s="20" t="s">
        <v>95</v>
      </c>
      <c r="C48" s="20" t="s">
        <v>98</v>
      </c>
      <c r="D48" s="28" t="s">
        <v>127</v>
      </c>
      <c r="E48" s="28" t="s">
        <v>429</v>
      </c>
      <c r="F48" s="29">
        <v>18</v>
      </c>
    </row>
    <row r="49" spans="1:6" ht="19.5" customHeight="1">
      <c r="A49" s="20" t="s">
        <v>93</v>
      </c>
      <c r="B49" s="20" t="s">
        <v>95</v>
      </c>
      <c r="C49" s="20" t="s">
        <v>98</v>
      </c>
      <c r="D49" s="28" t="s">
        <v>127</v>
      </c>
      <c r="E49" s="28" t="s">
        <v>430</v>
      </c>
      <c r="F49" s="29">
        <v>120</v>
      </c>
    </row>
    <row r="50" spans="1:6" ht="19.5" customHeight="1">
      <c r="A50" s="20" t="s">
        <v>93</v>
      </c>
      <c r="B50" s="20" t="s">
        <v>95</v>
      </c>
      <c r="C50" s="20" t="s">
        <v>98</v>
      </c>
      <c r="D50" s="28" t="s">
        <v>127</v>
      </c>
      <c r="E50" s="28" t="s">
        <v>431</v>
      </c>
      <c r="F50" s="29">
        <v>65</v>
      </c>
    </row>
    <row r="51" spans="1:6" ht="19.5" customHeight="1">
      <c r="A51" s="20" t="s">
        <v>93</v>
      </c>
      <c r="B51" s="20" t="s">
        <v>95</v>
      </c>
      <c r="C51" s="20" t="s">
        <v>98</v>
      </c>
      <c r="D51" s="28" t="s">
        <v>127</v>
      </c>
      <c r="E51" s="28" t="s">
        <v>432</v>
      </c>
      <c r="F51" s="29">
        <v>120</v>
      </c>
    </row>
    <row r="52" spans="1:6" ht="19.5" customHeight="1">
      <c r="A52" s="20" t="s">
        <v>93</v>
      </c>
      <c r="B52" s="20" t="s">
        <v>95</v>
      </c>
      <c r="C52" s="20" t="s">
        <v>98</v>
      </c>
      <c r="D52" s="28" t="s">
        <v>127</v>
      </c>
      <c r="E52" s="28" t="s">
        <v>433</v>
      </c>
      <c r="F52" s="29">
        <v>288</v>
      </c>
    </row>
    <row r="53" spans="1:6" ht="19.5" customHeight="1">
      <c r="A53" s="20" t="s">
        <v>93</v>
      </c>
      <c r="B53" s="20" t="s">
        <v>95</v>
      </c>
      <c r="C53" s="20" t="s">
        <v>98</v>
      </c>
      <c r="D53" s="28" t="s">
        <v>127</v>
      </c>
      <c r="E53" s="28" t="s">
        <v>434</v>
      </c>
      <c r="F53" s="29">
        <v>59.5</v>
      </c>
    </row>
    <row r="54" spans="1:6" ht="19.5" customHeight="1">
      <c r="A54" s="20" t="s">
        <v>93</v>
      </c>
      <c r="B54" s="20" t="s">
        <v>95</v>
      </c>
      <c r="C54" s="20" t="s">
        <v>98</v>
      </c>
      <c r="D54" s="28" t="s">
        <v>127</v>
      </c>
      <c r="E54" s="28" t="s">
        <v>435</v>
      </c>
      <c r="F54" s="29">
        <v>60</v>
      </c>
    </row>
    <row r="55" spans="1:6" ht="19.5" customHeight="1">
      <c r="A55" s="20" t="s">
        <v>93</v>
      </c>
      <c r="B55" s="20" t="s">
        <v>95</v>
      </c>
      <c r="C55" s="20" t="s">
        <v>98</v>
      </c>
      <c r="D55" s="28" t="s">
        <v>127</v>
      </c>
      <c r="E55" s="28" t="s">
        <v>436</v>
      </c>
      <c r="F55" s="29">
        <v>180</v>
      </c>
    </row>
    <row r="56" spans="1:6" ht="19.5" customHeight="1">
      <c r="A56" s="20" t="s">
        <v>93</v>
      </c>
      <c r="B56" s="20" t="s">
        <v>95</v>
      </c>
      <c r="C56" s="20" t="s">
        <v>98</v>
      </c>
      <c r="D56" s="28" t="s">
        <v>127</v>
      </c>
      <c r="E56" s="28" t="s">
        <v>437</v>
      </c>
      <c r="F56" s="29">
        <v>17.5</v>
      </c>
    </row>
    <row r="57" spans="1:6" ht="19.5" customHeight="1">
      <c r="A57" s="20" t="s">
        <v>93</v>
      </c>
      <c r="B57" s="20" t="s">
        <v>95</v>
      </c>
      <c r="C57" s="20" t="s">
        <v>98</v>
      </c>
      <c r="D57" s="28" t="s">
        <v>127</v>
      </c>
      <c r="E57" s="28" t="s">
        <v>438</v>
      </c>
      <c r="F57" s="29">
        <v>150</v>
      </c>
    </row>
    <row r="58" spans="1:6" ht="19.5" customHeight="1">
      <c r="A58" s="20" t="s">
        <v>93</v>
      </c>
      <c r="B58" s="20" t="s">
        <v>95</v>
      </c>
      <c r="C58" s="20" t="s">
        <v>98</v>
      </c>
      <c r="D58" s="28" t="s">
        <v>127</v>
      </c>
      <c r="E58" s="28" t="s">
        <v>439</v>
      </c>
      <c r="F58" s="29">
        <v>446.02</v>
      </c>
    </row>
    <row r="59" spans="1:6" ht="19.5" customHeight="1">
      <c r="A59" s="20" t="s">
        <v>93</v>
      </c>
      <c r="B59" s="20" t="s">
        <v>95</v>
      </c>
      <c r="C59" s="20" t="s">
        <v>98</v>
      </c>
      <c r="D59" s="28" t="s">
        <v>127</v>
      </c>
      <c r="E59" s="28" t="s">
        <v>440</v>
      </c>
      <c r="F59" s="29">
        <v>100</v>
      </c>
    </row>
    <row r="60" spans="1:6" ht="19.5" customHeight="1">
      <c r="A60" s="20" t="s">
        <v>93</v>
      </c>
      <c r="B60" s="20" t="s">
        <v>95</v>
      </c>
      <c r="C60" s="20" t="s">
        <v>98</v>
      </c>
      <c r="D60" s="28" t="s">
        <v>127</v>
      </c>
      <c r="E60" s="28" t="s">
        <v>441</v>
      </c>
      <c r="F60" s="29">
        <v>51</v>
      </c>
    </row>
    <row r="61" spans="1:6" ht="19.5" customHeight="1">
      <c r="A61" s="20" t="s">
        <v>93</v>
      </c>
      <c r="B61" s="20" t="s">
        <v>95</v>
      </c>
      <c r="C61" s="20" t="s">
        <v>98</v>
      </c>
      <c r="D61" s="28" t="s">
        <v>127</v>
      </c>
      <c r="E61" s="28" t="s">
        <v>442</v>
      </c>
      <c r="F61" s="29">
        <v>20</v>
      </c>
    </row>
    <row r="62" spans="1:6" ht="19.5" customHeight="1">
      <c r="A62" s="20" t="s">
        <v>93</v>
      </c>
      <c r="B62" s="20" t="s">
        <v>95</v>
      </c>
      <c r="C62" s="20" t="s">
        <v>98</v>
      </c>
      <c r="D62" s="28" t="s">
        <v>127</v>
      </c>
      <c r="E62" s="28" t="s">
        <v>443</v>
      </c>
      <c r="F62" s="29">
        <v>240</v>
      </c>
    </row>
    <row r="63" spans="1:6" ht="19.5" customHeight="1">
      <c r="A63" s="20" t="s">
        <v>93</v>
      </c>
      <c r="B63" s="20" t="s">
        <v>95</v>
      </c>
      <c r="C63" s="20" t="s">
        <v>98</v>
      </c>
      <c r="D63" s="28" t="s">
        <v>127</v>
      </c>
      <c r="E63" s="28" t="s">
        <v>444</v>
      </c>
      <c r="F63" s="29">
        <v>54</v>
      </c>
    </row>
    <row r="64" spans="1:6" ht="19.5" customHeight="1">
      <c r="A64" s="20" t="s">
        <v>93</v>
      </c>
      <c r="B64" s="20" t="s">
        <v>95</v>
      </c>
      <c r="C64" s="20" t="s">
        <v>98</v>
      </c>
      <c r="D64" s="28" t="s">
        <v>127</v>
      </c>
      <c r="E64" s="28" t="s">
        <v>445</v>
      </c>
      <c r="F64" s="29">
        <v>35</v>
      </c>
    </row>
    <row r="65" spans="1:6" ht="19.5" customHeight="1">
      <c r="A65" s="20" t="s">
        <v>93</v>
      </c>
      <c r="B65" s="20" t="s">
        <v>95</v>
      </c>
      <c r="C65" s="20" t="s">
        <v>98</v>
      </c>
      <c r="D65" s="28" t="s">
        <v>127</v>
      </c>
      <c r="E65" s="28" t="s">
        <v>446</v>
      </c>
      <c r="F65" s="29">
        <v>30</v>
      </c>
    </row>
    <row r="66" spans="1:6" ht="19.5" customHeight="1">
      <c r="A66" s="20" t="s">
        <v>38</v>
      </c>
      <c r="B66" s="20" t="s">
        <v>38</v>
      </c>
      <c r="C66" s="20" t="s">
        <v>38</v>
      </c>
      <c r="D66" s="28" t="s">
        <v>38</v>
      </c>
      <c r="E66" s="28" t="s">
        <v>129</v>
      </c>
      <c r="F66" s="29">
        <v>3011.7</v>
      </c>
    </row>
    <row r="67" spans="1:6" ht="19.5" customHeight="1">
      <c r="A67" s="20" t="s">
        <v>38</v>
      </c>
      <c r="B67" s="20" t="s">
        <v>38</v>
      </c>
      <c r="C67" s="20" t="s">
        <v>38</v>
      </c>
      <c r="D67" s="28" t="s">
        <v>38</v>
      </c>
      <c r="E67" s="28" t="s">
        <v>130</v>
      </c>
      <c r="F67" s="29">
        <v>3011.7</v>
      </c>
    </row>
    <row r="68" spans="1:6" ht="19.5" customHeight="1">
      <c r="A68" s="20" t="s">
        <v>38</v>
      </c>
      <c r="B68" s="20" t="s">
        <v>38</v>
      </c>
      <c r="C68" s="20" t="s">
        <v>38</v>
      </c>
      <c r="D68" s="28" t="s">
        <v>38</v>
      </c>
      <c r="E68" s="28" t="s">
        <v>132</v>
      </c>
      <c r="F68" s="29">
        <v>3011.7</v>
      </c>
    </row>
    <row r="69" spans="1:6" ht="19.5" customHeight="1">
      <c r="A69" s="20" t="s">
        <v>93</v>
      </c>
      <c r="B69" s="20" t="s">
        <v>95</v>
      </c>
      <c r="C69" s="20" t="s">
        <v>89</v>
      </c>
      <c r="D69" s="28" t="s">
        <v>131</v>
      </c>
      <c r="E69" s="28" t="s">
        <v>447</v>
      </c>
      <c r="F69" s="29">
        <v>1700</v>
      </c>
    </row>
    <row r="70" spans="1:6" ht="19.5" customHeight="1">
      <c r="A70" s="20" t="s">
        <v>93</v>
      </c>
      <c r="B70" s="20" t="s">
        <v>95</v>
      </c>
      <c r="C70" s="20" t="s">
        <v>89</v>
      </c>
      <c r="D70" s="28" t="s">
        <v>131</v>
      </c>
      <c r="E70" s="28" t="s">
        <v>448</v>
      </c>
      <c r="F70" s="29">
        <v>191.7</v>
      </c>
    </row>
    <row r="71" spans="1:6" ht="19.5" customHeight="1">
      <c r="A71" s="20" t="s">
        <v>93</v>
      </c>
      <c r="B71" s="20" t="s">
        <v>95</v>
      </c>
      <c r="C71" s="20" t="s">
        <v>89</v>
      </c>
      <c r="D71" s="28" t="s">
        <v>131</v>
      </c>
      <c r="E71" s="28" t="s">
        <v>442</v>
      </c>
      <c r="F71" s="29">
        <v>500</v>
      </c>
    </row>
    <row r="72" spans="1:6" ht="19.5" customHeight="1">
      <c r="A72" s="20" t="s">
        <v>93</v>
      </c>
      <c r="B72" s="20" t="s">
        <v>95</v>
      </c>
      <c r="C72" s="20" t="s">
        <v>89</v>
      </c>
      <c r="D72" s="28" t="s">
        <v>131</v>
      </c>
      <c r="E72" s="28" t="s">
        <v>449</v>
      </c>
      <c r="F72" s="29">
        <v>620</v>
      </c>
    </row>
    <row r="73" spans="1:6" ht="19.5" customHeight="1">
      <c r="A73" s="20" t="s">
        <v>38</v>
      </c>
      <c r="B73" s="20" t="s">
        <v>38</v>
      </c>
      <c r="C73" s="20" t="s">
        <v>38</v>
      </c>
      <c r="D73" s="28" t="s">
        <v>38</v>
      </c>
      <c r="E73" s="28" t="s">
        <v>134</v>
      </c>
      <c r="F73" s="29">
        <v>228</v>
      </c>
    </row>
    <row r="74" spans="1:6" ht="19.5" customHeight="1">
      <c r="A74" s="20" t="s">
        <v>38</v>
      </c>
      <c r="B74" s="20" t="s">
        <v>38</v>
      </c>
      <c r="C74" s="20" t="s">
        <v>38</v>
      </c>
      <c r="D74" s="28" t="s">
        <v>38</v>
      </c>
      <c r="E74" s="28" t="s">
        <v>135</v>
      </c>
      <c r="F74" s="29">
        <v>170</v>
      </c>
    </row>
    <row r="75" spans="1:6" ht="19.5" customHeight="1">
      <c r="A75" s="20" t="s">
        <v>38</v>
      </c>
      <c r="B75" s="20" t="s">
        <v>38</v>
      </c>
      <c r="C75" s="20" t="s">
        <v>38</v>
      </c>
      <c r="D75" s="28" t="s">
        <v>38</v>
      </c>
      <c r="E75" s="28" t="s">
        <v>92</v>
      </c>
      <c r="F75" s="29">
        <v>170</v>
      </c>
    </row>
    <row r="76" spans="1:6" ht="19.5" customHeight="1">
      <c r="A76" s="20" t="s">
        <v>84</v>
      </c>
      <c r="B76" s="20" t="s">
        <v>85</v>
      </c>
      <c r="C76" s="20" t="s">
        <v>91</v>
      </c>
      <c r="D76" s="28" t="s">
        <v>136</v>
      </c>
      <c r="E76" s="28" t="s">
        <v>450</v>
      </c>
      <c r="F76" s="29">
        <v>34</v>
      </c>
    </row>
    <row r="77" spans="1:6" ht="19.5" customHeight="1">
      <c r="A77" s="20" t="s">
        <v>84</v>
      </c>
      <c r="B77" s="20" t="s">
        <v>85</v>
      </c>
      <c r="C77" s="20" t="s">
        <v>91</v>
      </c>
      <c r="D77" s="28" t="s">
        <v>136</v>
      </c>
      <c r="E77" s="28" t="s">
        <v>451</v>
      </c>
      <c r="F77" s="29">
        <v>16</v>
      </c>
    </row>
    <row r="78" spans="1:6" ht="19.5" customHeight="1">
      <c r="A78" s="20" t="s">
        <v>84</v>
      </c>
      <c r="B78" s="20" t="s">
        <v>85</v>
      </c>
      <c r="C78" s="20" t="s">
        <v>91</v>
      </c>
      <c r="D78" s="28" t="s">
        <v>136</v>
      </c>
      <c r="E78" s="28" t="s">
        <v>452</v>
      </c>
      <c r="F78" s="29">
        <v>15</v>
      </c>
    </row>
    <row r="79" spans="1:6" ht="19.5" customHeight="1">
      <c r="A79" s="20" t="s">
        <v>84</v>
      </c>
      <c r="B79" s="20" t="s">
        <v>85</v>
      </c>
      <c r="C79" s="20" t="s">
        <v>91</v>
      </c>
      <c r="D79" s="28" t="s">
        <v>136</v>
      </c>
      <c r="E79" s="28" t="s">
        <v>453</v>
      </c>
      <c r="F79" s="29">
        <v>12</v>
      </c>
    </row>
    <row r="80" spans="1:6" ht="19.5" customHeight="1">
      <c r="A80" s="20" t="s">
        <v>84</v>
      </c>
      <c r="B80" s="20" t="s">
        <v>85</v>
      </c>
      <c r="C80" s="20" t="s">
        <v>91</v>
      </c>
      <c r="D80" s="28" t="s">
        <v>136</v>
      </c>
      <c r="E80" s="28" t="s">
        <v>454</v>
      </c>
      <c r="F80" s="29">
        <v>70</v>
      </c>
    </row>
    <row r="81" spans="1:6" ht="19.5" customHeight="1">
      <c r="A81" s="20" t="s">
        <v>84</v>
      </c>
      <c r="B81" s="20" t="s">
        <v>85</v>
      </c>
      <c r="C81" s="20" t="s">
        <v>91</v>
      </c>
      <c r="D81" s="28" t="s">
        <v>136</v>
      </c>
      <c r="E81" s="28" t="s">
        <v>455</v>
      </c>
      <c r="F81" s="29">
        <v>8</v>
      </c>
    </row>
    <row r="82" spans="1:6" ht="19.5" customHeight="1">
      <c r="A82" s="20" t="s">
        <v>84</v>
      </c>
      <c r="B82" s="20" t="s">
        <v>85</v>
      </c>
      <c r="C82" s="20" t="s">
        <v>91</v>
      </c>
      <c r="D82" s="28" t="s">
        <v>136</v>
      </c>
      <c r="E82" s="28" t="s">
        <v>456</v>
      </c>
      <c r="F82" s="29">
        <v>9</v>
      </c>
    </row>
    <row r="83" spans="1:6" ht="19.5" customHeight="1">
      <c r="A83" s="20" t="s">
        <v>84</v>
      </c>
      <c r="B83" s="20" t="s">
        <v>85</v>
      </c>
      <c r="C83" s="20" t="s">
        <v>91</v>
      </c>
      <c r="D83" s="28" t="s">
        <v>136</v>
      </c>
      <c r="E83" s="28" t="s">
        <v>457</v>
      </c>
      <c r="F83" s="29">
        <v>6</v>
      </c>
    </row>
    <row r="84" spans="1:6" ht="19.5" customHeight="1">
      <c r="A84" s="20" t="s">
        <v>38</v>
      </c>
      <c r="B84" s="20" t="s">
        <v>38</v>
      </c>
      <c r="C84" s="20" t="s">
        <v>38</v>
      </c>
      <c r="D84" s="28" t="s">
        <v>38</v>
      </c>
      <c r="E84" s="28" t="s">
        <v>137</v>
      </c>
      <c r="F84" s="29">
        <v>58</v>
      </c>
    </row>
    <row r="85" spans="1:6" ht="19.5" customHeight="1">
      <c r="A85" s="20" t="s">
        <v>38</v>
      </c>
      <c r="B85" s="20" t="s">
        <v>38</v>
      </c>
      <c r="C85" s="20" t="s">
        <v>38</v>
      </c>
      <c r="D85" s="28" t="s">
        <v>38</v>
      </c>
      <c r="E85" s="28" t="s">
        <v>141</v>
      </c>
      <c r="F85" s="29">
        <v>58</v>
      </c>
    </row>
    <row r="86" spans="1:6" ht="19.5" customHeight="1">
      <c r="A86" s="20" t="s">
        <v>138</v>
      </c>
      <c r="B86" s="20" t="s">
        <v>95</v>
      </c>
      <c r="C86" s="20" t="s">
        <v>89</v>
      </c>
      <c r="D86" s="28" t="s">
        <v>139</v>
      </c>
      <c r="E86" s="28" t="s">
        <v>215</v>
      </c>
      <c r="F86" s="29">
        <v>0.3</v>
      </c>
    </row>
    <row r="87" spans="1:6" ht="19.5" customHeight="1">
      <c r="A87" s="20" t="s">
        <v>138</v>
      </c>
      <c r="B87" s="20" t="s">
        <v>95</v>
      </c>
      <c r="C87" s="20" t="s">
        <v>89</v>
      </c>
      <c r="D87" s="28" t="s">
        <v>139</v>
      </c>
      <c r="E87" s="28" t="s">
        <v>458</v>
      </c>
      <c r="F87" s="29">
        <v>57.7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2021-03-05T14:29:18Z</dcterms:created>
  <dcterms:modified xsi:type="dcterms:W3CDTF">2021-03-12T08:08:23Z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