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firstSheet="1" activeTab="1"/>
  </bookViews>
  <sheets>
    <sheet name="数据源表" sheetId="47" state="hidden" r:id="rId1"/>
    <sheet name="成都市" sheetId="46" r:id="rId2"/>
    <sheet name="自贡市" sheetId="45" r:id="rId3"/>
    <sheet name="攀枝花市" sheetId="44" r:id="rId4"/>
    <sheet name="泸州市" sheetId="43" r:id="rId5"/>
    <sheet name="德阳市" sheetId="42" r:id="rId6"/>
    <sheet name="绵阳市" sheetId="41" r:id="rId7"/>
    <sheet name="广元市" sheetId="40" r:id="rId8"/>
    <sheet name="遂宁市" sheetId="39" r:id="rId9"/>
    <sheet name="内江市" sheetId="38" r:id="rId10"/>
    <sheet name="乐山市" sheetId="37" r:id="rId11"/>
    <sheet name="南充市" sheetId="36" r:id="rId12"/>
    <sheet name="眉山市" sheetId="35" r:id="rId13"/>
    <sheet name="宜宾市" sheetId="34" r:id="rId14"/>
    <sheet name="广安市" sheetId="33" r:id="rId15"/>
    <sheet name="达州市" sheetId="32" r:id="rId16"/>
    <sheet name="雅安市" sheetId="31" r:id="rId17"/>
    <sheet name="巴中市" sheetId="30" r:id="rId18"/>
    <sheet name="资阳市" sheetId="29" r:id="rId19"/>
    <sheet name="阿坝州" sheetId="28" r:id="rId20"/>
    <sheet name="甘孜州" sheetId="27" r:id="rId21"/>
    <sheet name="凉山州" sheetId="26" r:id="rId22"/>
  </sheets>
  <definedNames>
    <definedName name="_xlnm._FilterDatabase" localSheetId="0" hidden="1">数据源表!$A$6:$C$27</definedName>
  </definedNames>
  <calcPr calcId="144525"/>
</workbook>
</file>

<file path=xl/sharedStrings.xml><?xml version="1.0" encoding="utf-8"?>
<sst xmlns="http://schemas.openxmlformats.org/spreadsheetml/2006/main" count="1015" uniqueCount="93">
  <si>
    <t>附件1</t>
  </si>
  <si>
    <t>提前下达2024年中央和省级财政城乡居民基本养老保险补助经费预算分配表</t>
  </si>
  <si>
    <t>市县</t>
  </si>
  <si>
    <t>中央</t>
  </si>
  <si>
    <t>省</t>
  </si>
  <si>
    <t>总计</t>
  </si>
  <si>
    <t xml:space="preserve">  成都市</t>
  </si>
  <si>
    <t xml:space="preserve">  自贡市</t>
  </si>
  <si>
    <t xml:space="preserve">  攀枝花市</t>
  </si>
  <si>
    <t xml:space="preserve">  泸州市</t>
  </si>
  <si>
    <t xml:space="preserve">  德阳市</t>
  </si>
  <si>
    <t xml:space="preserve">  绵阳市</t>
  </si>
  <si>
    <t xml:space="preserve">  广元市</t>
  </si>
  <si>
    <t xml:space="preserve">  遂宁市</t>
  </si>
  <si>
    <t xml:space="preserve">  内江市</t>
  </si>
  <si>
    <t xml:space="preserve">  乐山市</t>
  </si>
  <si>
    <t xml:space="preserve">  南充市</t>
  </si>
  <si>
    <t xml:space="preserve">  眉山市</t>
  </si>
  <si>
    <t xml:space="preserve">  宜宾市</t>
  </si>
  <si>
    <t xml:space="preserve">  广安市</t>
  </si>
  <si>
    <t xml:space="preserve">  达州市</t>
  </si>
  <si>
    <t xml:space="preserve">  雅安市</t>
  </si>
  <si>
    <t xml:space="preserve">  巴中市</t>
  </si>
  <si>
    <t xml:space="preserve">  资阳市</t>
  </si>
  <si>
    <t xml:space="preserve">  阿坝州</t>
  </si>
  <si>
    <t xml:space="preserve">  甘孜州</t>
  </si>
  <si>
    <t xml:space="preserve">  凉山州</t>
  </si>
  <si>
    <t>附件2</t>
  </si>
  <si>
    <t>省对市（州）转移支付区域绩效目标表</t>
  </si>
  <si>
    <t>（2024年度）</t>
  </si>
  <si>
    <t>专项名称</t>
  </si>
  <si>
    <t>困难群体养老保险个人缴费省级财政代缴资金</t>
  </si>
  <si>
    <t>中央主管部门</t>
  </si>
  <si>
    <t>专项实施期</t>
  </si>
  <si>
    <t>2024年</t>
  </si>
  <si>
    <t>省级财政部门</t>
  </si>
  <si>
    <t>四川省财政厅</t>
  </si>
  <si>
    <t>省级主管部门</t>
  </si>
  <si>
    <t>四川省人力资源和社会保障厅</t>
  </si>
  <si>
    <t>市（州）</t>
  </si>
  <si>
    <t>成都市</t>
  </si>
  <si>
    <t>资金
情况
（万元）</t>
  </si>
  <si>
    <t xml:space="preserve">  年度金额：</t>
  </si>
  <si>
    <t xml:space="preserve">        其中：中央补助</t>
  </si>
  <si>
    <t xml:space="preserve">             省级补助</t>
  </si>
  <si>
    <t xml:space="preserve">             市级资金</t>
  </si>
  <si>
    <t xml:space="preserve">             县级资金</t>
  </si>
  <si>
    <t>年度总体目标</t>
  </si>
  <si>
    <t>确保符合条件的城乡老年居民基础养老金按时足额发放。</t>
  </si>
  <si>
    <t>绩
效
指
标</t>
  </si>
  <si>
    <t>一级指标</t>
  </si>
  <si>
    <t>二级指标</t>
  </si>
  <si>
    <t>三级指标</t>
  </si>
  <si>
    <t>指标值</t>
  </si>
  <si>
    <t>产
出
指
标</t>
  </si>
  <si>
    <t>数量指标</t>
  </si>
  <si>
    <t>代缴城乡居民基本养老保险个人缴费人数</t>
  </si>
  <si>
    <t>按照政策规定应缴尽缴</t>
  </si>
  <si>
    <t>质量指标</t>
  </si>
  <si>
    <t>对低保对象、特困人员、返贫致贫人口等困难群体参保率</t>
  </si>
  <si>
    <t>≥95%</t>
  </si>
  <si>
    <t>时效指标</t>
  </si>
  <si>
    <t>资金在规定时间下达率</t>
  </si>
  <si>
    <t>成本指标</t>
  </si>
  <si>
    <t>代缴城乡居民基本养老保险最低标准</t>
  </si>
  <si>
    <t>100元</t>
  </si>
  <si>
    <t>效益指标</t>
  </si>
  <si>
    <t>社会效益指标</t>
  </si>
  <si>
    <t>对困难群体的促进作用</t>
  </si>
  <si>
    <t>长期</t>
  </si>
  <si>
    <t>满意度指标</t>
  </si>
  <si>
    <t>对低保对象、特困人员、返贫致贫人口等困难群体满意度</t>
  </si>
  <si>
    <t>自贡市</t>
  </si>
  <si>
    <t>确保符合待遇领取条件人员的基础养老金按时足额发放和参保缴费人员缴费补贴按时足额兑现。</t>
  </si>
  <si>
    <t>攀枝花市</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</si>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</sst>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4">
    <font>
      <sz val="11"/>
      <color theme="1"/>
      <name val="宋体"/>
      <charset val="134"/>
      <scheme val="minor"/>
    </font>
    <font>
      <sz val="12"/>
      <name val="宋体"/>
      <charset val="134"/>
    </font>
    <font>
      <b/>
      <sz val="16"/>
      <name val="宋体"/>
      <charset val="134"/>
    </font>
    <font>
      <sz val="11"/>
      <name val="宋体"/>
      <charset val="134"/>
    </font>
    <font>
      <sz val="11"/>
      <color theme="1"/>
      <name val="宋体"/>
      <charset val="134"/>
    </font>
    <font>
      <sz val="12"/>
      <name val="黑体"/>
      <charset val="134"/>
    </font>
    <font>
      <sz val="10"/>
      <name val="宋体"/>
      <charset val="134"/>
    </font>
    <font>
      <sz val="11"/>
      <color indexed="8"/>
      <name val="宋体"/>
      <charset val="134"/>
      <scheme val="minor"/>
    </font>
    <font>
      <sz val="10"/>
      <color theme="1"/>
      <name val="黑体"/>
      <charset val="134"/>
    </font>
    <font>
      <sz val="12"/>
      <name val="方正小标宋简体"/>
      <charset val="134"/>
    </font>
    <font>
      <b/>
      <sz val="14"/>
      <name val="方正小标宋简体"/>
      <charset val="134"/>
    </font>
    <font>
      <sz val="10"/>
      <name val="黑体"/>
      <charset val="134"/>
    </font>
    <font>
      <sz val="9"/>
      <name val="黑体"/>
      <charset val="134"/>
    </font>
    <font>
      <b/>
      <sz val="9"/>
      <name val="宋体"/>
      <charset val="134"/>
    </font>
    <font>
      <sz val="9"/>
      <name val="宋体"/>
      <charset val="134"/>
    </font>
    <font>
      <b/>
      <sz val="11"/>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2"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7"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26"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2" applyNumberFormat="0" applyFont="0" applyAlignment="0" applyProtection="0">
      <alignment vertical="center"/>
    </xf>
    <xf numFmtId="0" fontId="26" fillId="14"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9" applyNumberFormat="0" applyFill="0" applyAlignment="0" applyProtection="0">
      <alignment vertical="center"/>
    </xf>
    <xf numFmtId="0" fontId="26" fillId="9" borderId="0" applyNumberFormat="0" applyBorder="0" applyAlignment="0" applyProtection="0">
      <alignment vertical="center"/>
    </xf>
    <xf numFmtId="0" fontId="15" fillId="0" borderId="7" applyNumberFormat="0" applyFill="0" applyAlignment="0" applyProtection="0">
      <alignment vertical="center"/>
    </xf>
    <xf numFmtId="0" fontId="26" fillId="18" borderId="0" applyNumberFormat="0" applyBorder="0" applyAlignment="0" applyProtection="0">
      <alignment vertical="center"/>
    </xf>
    <xf numFmtId="0" fontId="27" fillId="12" borderId="11" applyNumberFormat="0" applyAlignment="0" applyProtection="0">
      <alignment vertical="center"/>
    </xf>
    <xf numFmtId="0" fontId="28" fillId="12" borderId="10" applyNumberFormat="0" applyAlignment="0" applyProtection="0">
      <alignment vertical="center"/>
    </xf>
    <xf numFmtId="0" fontId="30" fillId="17" borderId="13" applyNumberFormat="0" applyAlignment="0" applyProtection="0">
      <alignment vertical="center"/>
    </xf>
    <xf numFmtId="0" fontId="25" fillId="19" borderId="0" applyNumberFormat="0" applyBorder="0" applyAlignment="0" applyProtection="0">
      <alignment vertical="center"/>
    </xf>
    <xf numFmtId="0" fontId="26" fillId="21" borderId="0" applyNumberFormat="0" applyBorder="0" applyAlignment="0" applyProtection="0">
      <alignment vertical="center"/>
    </xf>
    <xf numFmtId="0" fontId="32" fillId="0" borderId="14" applyNumberFormat="0" applyFill="0" applyAlignment="0" applyProtection="0">
      <alignment vertical="center"/>
    </xf>
    <xf numFmtId="0" fontId="18" fillId="0" borderId="8" applyNumberFormat="0" applyFill="0" applyAlignment="0" applyProtection="0">
      <alignment vertical="center"/>
    </xf>
    <xf numFmtId="0" fontId="23" fillId="6" borderId="0" applyNumberFormat="0" applyBorder="0" applyAlignment="0" applyProtection="0">
      <alignment vertical="center"/>
    </xf>
    <xf numFmtId="0" fontId="20" fillId="4" borderId="0" applyNumberFormat="0" applyBorder="0" applyAlignment="0" applyProtection="0">
      <alignment vertical="center"/>
    </xf>
    <xf numFmtId="0" fontId="25" fillId="22" borderId="0" applyNumberFormat="0" applyBorder="0" applyAlignment="0" applyProtection="0">
      <alignment vertical="center"/>
    </xf>
    <xf numFmtId="0" fontId="26" fillId="11"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0" fillId="0" borderId="0"/>
    <xf numFmtId="0" fontId="26" fillId="20" borderId="0" applyNumberFormat="0" applyBorder="0" applyAlignment="0" applyProtection="0">
      <alignment vertical="center"/>
    </xf>
    <xf numFmtId="0" fontId="25" fillId="23" borderId="0" applyNumberFormat="0" applyBorder="0" applyAlignment="0" applyProtection="0">
      <alignment vertical="center"/>
    </xf>
    <xf numFmtId="0" fontId="25" fillId="25" borderId="0" applyNumberFormat="0" applyBorder="0" applyAlignment="0" applyProtection="0">
      <alignment vertical="center"/>
    </xf>
    <xf numFmtId="0" fontId="26" fillId="28" borderId="0" applyNumberFormat="0" applyBorder="0" applyAlignment="0" applyProtection="0">
      <alignment vertical="center"/>
    </xf>
    <xf numFmtId="0" fontId="1" fillId="0" borderId="0"/>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1" fillId="0" borderId="0"/>
    <xf numFmtId="0" fontId="7" fillId="0" borderId="0">
      <alignment vertical="center"/>
    </xf>
  </cellStyleXfs>
  <cellXfs count="40">
    <xf numFmtId="0" fontId="0" fillId="0" borderId="0" xfId="0">
      <alignment vertical="center"/>
    </xf>
    <xf numFmtId="0" fontId="1" fillId="0" borderId="0" xfId="45" applyFont="1" applyAlignment="1">
      <alignment vertical="center" wrapText="1"/>
    </xf>
    <xf numFmtId="0" fontId="2" fillId="0" borderId="0" xfId="45" applyFont="1" applyAlignment="1">
      <alignment horizontal="center" vertical="center" wrapText="1"/>
    </xf>
    <xf numFmtId="0" fontId="0" fillId="0" borderId="0" xfId="45" applyFont="1" applyAlignment="1">
      <alignment horizontal="center" vertical="center" wrapText="1"/>
    </xf>
    <xf numFmtId="0" fontId="1" fillId="0" borderId="0" xfId="45" applyFont="1" applyAlignment="1">
      <alignment horizontal="center" vertical="center" wrapText="1"/>
    </xf>
    <xf numFmtId="0" fontId="0" fillId="0" borderId="1" xfId="45" applyFont="1" applyBorder="1" applyAlignment="1">
      <alignment horizontal="center" vertical="center" wrapText="1"/>
    </xf>
    <xf numFmtId="0" fontId="3" fillId="0" borderId="1" xfId="45" applyFont="1" applyBorder="1" applyAlignment="1">
      <alignment horizontal="center" vertical="center" wrapText="1"/>
    </xf>
    <xf numFmtId="0" fontId="3" fillId="0" borderId="2" xfId="45" applyFont="1" applyBorder="1" applyAlignment="1">
      <alignment horizontal="center" vertical="center" wrapText="1"/>
    </xf>
    <xf numFmtId="0" fontId="3" fillId="0" borderId="3" xfId="45" applyFont="1" applyBorder="1" applyAlignment="1">
      <alignment horizontal="center" vertical="center" wrapText="1"/>
    </xf>
    <xf numFmtId="0" fontId="3" fillId="0" borderId="4" xfId="45" applyFont="1" applyBorder="1" applyAlignment="1">
      <alignment horizontal="center" vertical="center" wrapText="1"/>
    </xf>
    <xf numFmtId="43" fontId="3" fillId="0" borderId="1" xfId="8" applyFont="1" applyFill="1" applyBorder="1" applyAlignment="1" applyProtection="1">
      <alignment horizontal="center" vertical="center" wrapText="1"/>
    </xf>
    <xf numFmtId="0" fontId="3" fillId="0" borderId="1" xfId="51" applyFont="1" applyBorder="1" applyAlignment="1">
      <alignment horizontal="center" vertical="center" wrapText="1"/>
    </xf>
    <xf numFmtId="0" fontId="3" fillId="0" borderId="1" xfId="45" applyFont="1" applyBorder="1" applyAlignment="1">
      <alignment vertical="center" textRotation="255" wrapText="1"/>
    </xf>
    <xf numFmtId="0" fontId="0" fillId="0" borderId="1" xfId="45" applyFont="1" applyBorder="1" applyAlignment="1">
      <alignment horizontal="left" vertical="center" wrapText="1"/>
    </xf>
    <xf numFmtId="0" fontId="3" fillId="0" borderId="1" xfId="45" applyFont="1" applyBorder="1" applyAlignment="1">
      <alignment horizontal="left" vertical="center" wrapText="1"/>
    </xf>
    <xf numFmtId="0" fontId="4" fillId="0" borderId="1" xfId="45" applyFont="1" applyBorder="1" applyAlignment="1">
      <alignment horizontal="left" vertical="center" wrapText="1"/>
    </xf>
    <xf numFmtId="9" fontId="3" fillId="0" borderId="1" xfId="45"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0" xfId="45" applyFont="1" applyAlignment="1">
      <alignment horizontal="center" vertical="center" wrapText="1"/>
    </xf>
    <xf numFmtId="43" fontId="1" fillId="0" borderId="0" xfId="8" applyFont="1" applyFill="1" applyBorder="1" applyAlignment="1" applyProtection="1">
      <alignment vertical="center" wrapText="1"/>
    </xf>
    <xf numFmtId="0" fontId="5" fillId="0" borderId="0" xfId="45" applyFont="1" applyAlignment="1">
      <alignment vertical="center" wrapText="1"/>
    </xf>
    <xf numFmtId="0" fontId="6" fillId="0" borderId="1" xfId="0" applyFont="1" applyFill="1" applyBorder="1" applyAlignment="1">
      <alignment horizontal="center" vertical="center"/>
    </xf>
    <xf numFmtId="0" fontId="3" fillId="0" borderId="1" xfId="45" applyFont="1" applyBorder="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8" fillId="0" borderId="0" xfId="52" applyFont="1" applyFill="1" applyAlignment="1">
      <alignment horizontal="left" vertical="center"/>
    </xf>
    <xf numFmtId="176" fontId="0" fillId="0" borderId="0" xfId="52" applyNumberFormat="1" applyFont="1" applyFill="1" applyAlignment="1">
      <alignment vertical="center"/>
    </xf>
    <xf numFmtId="0" fontId="9" fillId="0" borderId="0" xfId="52" applyFont="1" applyFill="1" applyAlignment="1">
      <alignment horizontal="center" vertical="center" wrapText="1"/>
    </xf>
    <xf numFmtId="176" fontId="9" fillId="0" borderId="0" xfId="52" applyNumberFormat="1" applyFont="1" applyFill="1" applyAlignment="1">
      <alignment horizontal="center" vertical="center" wrapText="1"/>
    </xf>
    <xf numFmtId="0" fontId="10" fillId="0" borderId="0" xfId="52" applyFont="1" applyFill="1" applyAlignment="1">
      <alignment horizontal="center" vertical="center" wrapText="1"/>
    </xf>
    <xf numFmtId="176" fontId="10" fillId="0" borderId="0" xfId="52" applyNumberFormat="1" applyFont="1" applyFill="1" applyAlignment="1">
      <alignment horizontal="center" vertical="center" wrapText="1"/>
    </xf>
    <xf numFmtId="0" fontId="11" fillId="0" borderId="1" xfId="52" applyFont="1" applyFill="1" applyBorder="1" applyAlignment="1">
      <alignment horizontal="center" vertical="center" wrapText="1"/>
    </xf>
    <xf numFmtId="176" fontId="11" fillId="0" borderId="1" xfId="52" applyNumberFormat="1" applyFont="1" applyFill="1" applyBorder="1" applyAlignment="1">
      <alignment horizontal="center" vertical="center" wrapText="1"/>
    </xf>
    <xf numFmtId="176" fontId="12" fillId="0" borderId="5" xfId="52" applyNumberFormat="1" applyFont="1" applyFill="1" applyBorder="1" applyAlignment="1">
      <alignment horizontal="center" vertical="center" wrapText="1"/>
    </xf>
    <xf numFmtId="176" fontId="12" fillId="0" borderId="6" xfId="5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3" fontId="13" fillId="0" borderId="1" xfId="8" applyFont="1" applyFill="1" applyBorder="1" applyAlignment="1" applyProtection="1">
      <alignment horizontal="center" vertical="center" wrapText="1"/>
    </xf>
    <xf numFmtId="0" fontId="13" fillId="0" borderId="1" xfId="0" applyFont="1" applyFill="1" applyBorder="1" applyAlignment="1">
      <alignment vertical="center"/>
    </xf>
    <xf numFmtId="43" fontId="14" fillId="0" borderId="1" xfId="8" applyFont="1" applyFill="1" applyBorder="1" applyAlignment="1" applyProtection="1">
      <alignment horizontal="center" vertical="center" wrapText="1"/>
    </xf>
    <xf numFmtId="0" fontId="13" fillId="2" borderId="1" xfId="0" applyFont="1" applyFill="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zoomScale="145" zoomScaleNormal="145" workbookViewId="0">
      <selection activeCell="H19" sqref="H19"/>
    </sheetView>
  </sheetViews>
  <sheetFormatPr defaultColWidth="9" defaultRowHeight="13.5" outlineLevelCol="2"/>
  <cols>
    <col min="1" max="1" width="18.875" style="24" customWidth="1"/>
    <col min="2" max="2" width="17.375" style="23" hidden="1" customWidth="1"/>
    <col min="3" max="3" width="14.125" style="23" customWidth="1"/>
    <col min="4" max="16380" width="9" style="23"/>
  </cols>
  <sheetData>
    <row r="1" s="23" customFormat="1" ht="11.1" customHeight="1" spans="1:3">
      <c r="A1" s="25" t="s">
        <v>0</v>
      </c>
      <c r="B1" s="26"/>
      <c r="C1" s="26"/>
    </row>
    <row r="2" s="23" customFormat="1" ht="15.95" customHeight="1" spans="1:3">
      <c r="A2" s="27" t="s">
        <v>1</v>
      </c>
      <c r="B2" s="28"/>
      <c r="C2" s="28"/>
    </row>
    <row r="3" s="23" customFormat="1" ht="11.1" customHeight="1" spans="1:3">
      <c r="A3" s="29"/>
      <c r="B3" s="30"/>
      <c r="C3" s="30"/>
    </row>
    <row r="4" s="23" customFormat="1" ht="12.95" customHeight="1" spans="1:3">
      <c r="A4" s="31" t="s">
        <v>2</v>
      </c>
      <c r="B4" s="32" t="s">
        <v>3</v>
      </c>
      <c r="C4" s="33" t="s">
        <v>4</v>
      </c>
    </row>
    <row r="5" s="23" customFormat="1" ht="15.95" customHeight="1" spans="1:3">
      <c r="A5" s="31"/>
      <c r="B5" s="32"/>
      <c r="C5" s="34"/>
    </row>
    <row r="6" s="23" customFormat="1" ht="12" customHeight="1" spans="1:3">
      <c r="A6" s="35" t="s">
        <v>5</v>
      </c>
      <c r="B6" s="36">
        <f>SUM(B7:B27)</f>
        <v>0</v>
      </c>
      <c r="C6" s="36">
        <f>SUM(C7:C27)</f>
        <v>6473.36</v>
      </c>
    </row>
    <row r="7" s="23" customFormat="1" ht="12" customHeight="1" spans="1:3">
      <c r="A7" s="37" t="s">
        <v>6</v>
      </c>
      <c r="B7" s="38"/>
      <c r="C7" s="38">
        <v>255.66</v>
      </c>
    </row>
    <row r="8" s="23" customFormat="1" ht="12" customHeight="1" spans="1:3">
      <c r="A8" s="37" t="s">
        <v>7</v>
      </c>
      <c r="B8" s="38"/>
      <c r="C8" s="38">
        <v>142.19</v>
      </c>
    </row>
    <row r="9" s="23" customFormat="1" ht="12" customHeight="1" spans="1:3">
      <c r="A9" s="37" t="s">
        <v>8</v>
      </c>
      <c r="B9" s="38"/>
      <c r="C9" s="38">
        <v>20.47</v>
      </c>
    </row>
    <row r="10" s="23" customFormat="1" ht="12" customHeight="1" spans="1:3">
      <c r="A10" s="37" t="s">
        <v>9</v>
      </c>
      <c r="B10" s="38"/>
      <c r="C10" s="38">
        <v>85.44</v>
      </c>
    </row>
    <row r="11" s="23" customFormat="1" ht="12" customHeight="1" spans="1:3">
      <c r="A11" s="37" t="s">
        <v>10</v>
      </c>
      <c r="B11" s="38"/>
      <c r="C11" s="38">
        <v>34.44</v>
      </c>
    </row>
    <row r="12" s="23" customFormat="1" ht="12" customHeight="1" spans="1:3">
      <c r="A12" s="37" t="s">
        <v>11</v>
      </c>
      <c r="B12" s="38"/>
      <c r="C12" s="38">
        <v>45.95</v>
      </c>
    </row>
    <row r="13" s="23" customFormat="1" ht="12" customHeight="1" spans="1:3">
      <c r="A13" s="37" t="s">
        <v>12</v>
      </c>
      <c r="B13" s="38"/>
      <c r="C13" s="38">
        <v>245.61</v>
      </c>
    </row>
    <row r="14" s="23" customFormat="1" ht="12" customHeight="1" spans="1:3">
      <c r="A14" s="37" t="s">
        <v>13</v>
      </c>
      <c r="B14" s="38"/>
      <c r="C14" s="38">
        <v>116.71</v>
      </c>
    </row>
    <row r="15" s="23" customFormat="1" ht="12" customHeight="1" spans="1:3">
      <c r="A15" s="37" t="s">
        <v>14</v>
      </c>
      <c r="B15" s="38"/>
      <c r="C15" s="38">
        <v>111.28</v>
      </c>
    </row>
    <row r="16" s="23" customFormat="1" ht="12" customHeight="1" spans="1:3">
      <c r="A16" s="37" t="s">
        <v>15</v>
      </c>
      <c r="B16" s="38"/>
      <c r="C16" s="38">
        <v>87.14</v>
      </c>
    </row>
    <row r="17" s="23" customFormat="1" ht="12" customHeight="1" spans="1:3">
      <c r="A17" s="37" t="s">
        <v>16</v>
      </c>
      <c r="B17" s="38"/>
      <c r="C17" s="38">
        <v>271.92</v>
      </c>
    </row>
    <row r="18" s="23" customFormat="1" ht="12" customHeight="1" spans="1:3">
      <c r="A18" s="37" t="s">
        <v>17</v>
      </c>
      <c r="B18" s="38"/>
      <c r="C18" s="38">
        <v>71.9</v>
      </c>
    </row>
    <row r="19" s="23" customFormat="1" ht="12" customHeight="1" spans="1:3">
      <c r="A19" s="39" t="s">
        <v>18</v>
      </c>
      <c r="B19" s="38"/>
      <c r="C19" s="38">
        <v>126.6</v>
      </c>
    </row>
    <row r="20" s="23" customFormat="1" ht="12" customHeight="1" spans="1:3">
      <c r="A20" s="37" t="s">
        <v>19</v>
      </c>
      <c r="B20" s="38"/>
      <c r="C20" s="38">
        <v>216.96</v>
      </c>
    </row>
    <row r="21" s="23" customFormat="1" ht="12" customHeight="1" spans="1:3">
      <c r="A21" s="37" t="s">
        <v>20</v>
      </c>
      <c r="B21" s="38"/>
      <c r="C21" s="38">
        <v>240.31</v>
      </c>
    </row>
    <row r="22" s="23" customFormat="1" ht="12" customHeight="1" spans="1:3">
      <c r="A22" s="37" t="s">
        <v>21</v>
      </c>
      <c r="B22" s="38"/>
      <c r="C22" s="38">
        <v>32.97</v>
      </c>
    </row>
    <row r="23" s="23" customFormat="1" ht="12" customHeight="1" spans="1:3">
      <c r="A23" s="37" t="s">
        <v>22</v>
      </c>
      <c r="B23" s="38"/>
      <c r="C23" s="38">
        <v>253.2</v>
      </c>
    </row>
    <row r="24" s="23" customFormat="1" ht="12" customHeight="1" spans="1:3">
      <c r="A24" s="37" t="s">
        <v>23</v>
      </c>
      <c r="B24" s="38"/>
      <c r="C24" s="38">
        <v>91.01</v>
      </c>
    </row>
    <row r="25" s="23" customFormat="1" ht="12" customHeight="1" spans="1:3">
      <c r="A25" s="37" t="s">
        <v>24</v>
      </c>
      <c r="B25" s="38"/>
      <c r="C25" s="38">
        <v>509.48</v>
      </c>
    </row>
    <row r="26" s="23" customFormat="1" ht="14.1" customHeight="1" spans="1:3">
      <c r="A26" s="37" t="s">
        <v>25</v>
      </c>
      <c r="B26" s="38"/>
      <c r="C26" s="38">
        <v>898.4</v>
      </c>
    </row>
    <row r="27" s="23" customFormat="1" ht="14.1" customHeight="1" spans="1:3">
      <c r="A27" s="37" t="s">
        <v>26</v>
      </c>
      <c r="B27" s="38"/>
      <c r="C27" s="38">
        <v>2615.72</v>
      </c>
    </row>
  </sheetData>
  <autoFilter ref="A6:C27">
    <extLst/>
  </autoFilter>
  <mergeCells count="4">
    <mergeCell ref="A2:C2"/>
    <mergeCell ref="A4:A5"/>
    <mergeCell ref="B4:B5"/>
    <mergeCell ref="C4:C5"/>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80</v>
      </c>
      <c r="F6" s="9"/>
      <c r="G6" s="9"/>
      <c r="H6" s="9"/>
      <c r="I6" s="8"/>
    </row>
    <row r="7" ht="23.25" customHeight="1" spans="1:9">
      <c r="A7" s="6" t="s">
        <v>41</v>
      </c>
      <c r="B7" s="6"/>
      <c r="C7" s="6"/>
      <c r="D7" s="6"/>
      <c r="E7" s="6" t="s">
        <v>42</v>
      </c>
      <c r="F7" s="6"/>
      <c r="G7" s="6"/>
      <c r="H7" s="6">
        <f>H9</f>
        <v>111.28</v>
      </c>
      <c r="I7" s="6"/>
    </row>
    <row r="8" ht="23.25" customHeight="1" spans="1:9">
      <c r="A8" s="6"/>
      <c r="B8" s="6"/>
      <c r="C8" s="6"/>
      <c r="D8" s="6"/>
      <c r="E8" s="6" t="s">
        <v>43</v>
      </c>
      <c r="F8" s="6"/>
      <c r="G8" s="6"/>
      <c r="H8" s="10">
        <f>数据源表!B15</f>
        <v>0</v>
      </c>
      <c r="I8" s="10"/>
    </row>
    <row r="9" ht="23.25" customHeight="1" spans="1:9">
      <c r="A9" s="6"/>
      <c r="B9" s="6"/>
      <c r="C9" s="6"/>
      <c r="D9" s="6"/>
      <c r="E9" s="6" t="s">
        <v>44</v>
      </c>
      <c r="F9" s="6"/>
      <c r="G9" s="6"/>
      <c r="H9" s="10">
        <f>数据源表!C15</f>
        <v>111.28</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81</v>
      </c>
      <c r="F6" s="9"/>
      <c r="G6" s="9"/>
      <c r="H6" s="9"/>
      <c r="I6" s="8"/>
    </row>
    <row r="7" ht="23.25" customHeight="1" spans="1:9">
      <c r="A7" s="6" t="s">
        <v>41</v>
      </c>
      <c r="B7" s="6"/>
      <c r="C7" s="6"/>
      <c r="D7" s="6"/>
      <c r="E7" s="6" t="s">
        <v>42</v>
      </c>
      <c r="F7" s="6"/>
      <c r="G7" s="6"/>
      <c r="H7" s="6">
        <f>H9</f>
        <v>87.14</v>
      </c>
      <c r="I7" s="6"/>
    </row>
    <row r="8" ht="23.25" customHeight="1" spans="1:9">
      <c r="A8" s="6"/>
      <c r="B8" s="6"/>
      <c r="C8" s="6"/>
      <c r="D8" s="6"/>
      <c r="E8" s="6" t="s">
        <v>43</v>
      </c>
      <c r="F8" s="6"/>
      <c r="G8" s="6"/>
      <c r="H8" s="10">
        <f>数据源表!B16</f>
        <v>0</v>
      </c>
      <c r="I8" s="10"/>
    </row>
    <row r="9" ht="23.25" customHeight="1" spans="1:9">
      <c r="A9" s="6"/>
      <c r="B9" s="6"/>
      <c r="C9" s="6"/>
      <c r="D9" s="6"/>
      <c r="E9" s="6" t="s">
        <v>44</v>
      </c>
      <c r="F9" s="6"/>
      <c r="G9" s="6"/>
      <c r="H9" s="10">
        <f>数据源表!C16</f>
        <v>87.14</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82</v>
      </c>
      <c r="F6" s="9"/>
      <c r="G6" s="9"/>
      <c r="H6" s="9"/>
      <c r="I6" s="8"/>
    </row>
    <row r="7" ht="23.25" customHeight="1" spans="1:9">
      <c r="A7" s="6" t="s">
        <v>41</v>
      </c>
      <c r="B7" s="6"/>
      <c r="C7" s="6"/>
      <c r="D7" s="6"/>
      <c r="E7" s="6" t="s">
        <v>42</v>
      </c>
      <c r="F7" s="6"/>
      <c r="G7" s="6"/>
      <c r="H7" s="6">
        <f>H9</f>
        <v>271.92</v>
      </c>
      <c r="I7" s="6"/>
    </row>
    <row r="8" ht="23.25" customHeight="1" spans="1:9">
      <c r="A8" s="6"/>
      <c r="B8" s="6"/>
      <c r="C8" s="6"/>
      <c r="D8" s="6"/>
      <c r="E8" s="6" t="s">
        <v>43</v>
      </c>
      <c r="F8" s="6"/>
      <c r="G8" s="6"/>
      <c r="H8" s="10">
        <f>数据源表!B17</f>
        <v>0</v>
      </c>
      <c r="I8" s="10"/>
    </row>
    <row r="9" ht="23.25" customHeight="1" spans="1:9">
      <c r="A9" s="6"/>
      <c r="B9" s="6"/>
      <c r="C9" s="6"/>
      <c r="D9" s="6"/>
      <c r="E9" s="6" t="s">
        <v>44</v>
      </c>
      <c r="F9" s="6"/>
      <c r="G9" s="6"/>
      <c r="H9" s="10">
        <f>数据源表!C17</f>
        <v>271.92</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83</v>
      </c>
      <c r="F6" s="9"/>
      <c r="G6" s="9"/>
      <c r="H6" s="9"/>
      <c r="I6" s="8"/>
    </row>
    <row r="7" ht="23.25" customHeight="1" spans="1:9">
      <c r="A7" s="6" t="s">
        <v>41</v>
      </c>
      <c r="B7" s="6"/>
      <c r="C7" s="6"/>
      <c r="D7" s="6"/>
      <c r="E7" s="6" t="s">
        <v>42</v>
      </c>
      <c r="F7" s="6"/>
      <c r="G7" s="6"/>
      <c r="H7" s="6">
        <f>H9</f>
        <v>71.9</v>
      </c>
      <c r="I7" s="6"/>
    </row>
    <row r="8" ht="23.25" customHeight="1" spans="1:9">
      <c r="A8" s="6"/>
      <c r="B8" s="6"/>
      <c r="C8" s="6"/>
      <c r="D8" s="6"/>
      <c r="E8" s="6" t="s">
        <v>43</v>
      </c>
      <c r="F8" s="6"/>
      <c r="G8" s="6"/>
      <c r="H8" s="10">
        <f>数据源表!B18</f>
        <v>0</v>
      </c>
      <c r="I8" s="10"/>
    </row>
    <row r="9" ht="23.25" customHeight="1" spans="1:9">
      <c r="A9" s="6"/>
      <c r="B9" s="6"/>
      <c r="C9" s="6"/>
      <c r="D9" s="6"/>
      <c r="E9" s="6" t="s">
        <v>44</v>
      </c>
      <c r="F9" s="6"/>
      <c r="G9" s="6"/>
      <c r="H9" s="10">
        <f>数据源表!C18</f>
        <v>71.9</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84</v>
      </c>
      <c r="F6" s="9"/>
      <c r="G6" s="9"/>
      <c r="H6" s="9"/>
      <c r="I6" s="8"/>
    </row>
    <row r="7" ht="23.25" customHeight="1" spans="1:9">
      <c r="A7" s="6" t="s">
        <v>41</v>
      </c>
      <c r="B7" s="6"/>
      <c r="C7" s="6"/>
      <c r="D7" s="6"/>
      <c r="E7" s="6" t="s">
        <v>42</v>
      </c>
      <c r="F7" s="6"/>
      <c r="G7" s="6"/>
      <c r="H7" s="6">
        <f>H9</f>
        <v>126.6</v>
      </c>
      <c r="I7" s="6"/>
    </row>
    <row r="8" ht="23.25" customHeight="1" spans="1:9">
      <c r="A8" s="6"/>
      <c r="B8" s="6"/>
      <c r="C8" s="6"/>
      <c r="D8" s="6"/>
      <c r="E8" s="6" t="s">
        <v>43</v>
      </c>
      <c r="F8" s="6"/>
      <c r="G8" s="6"/>
      <c r="H8" s="10">
        <f>数据源表!B19</f>
        <v>0</v>
      </c>
      <c r="I8" s="10"/>
    </row>
    <row r="9" ht="23.25" customHeight="1" spans="1:9">
      <c r="A9" s="6"/>
      <c r="B9" s="6"/>
      <c r="C9" s="6"/>
      <c r="D9" s="6"/>
      <c r="E9" s="6" t="s">
        <v>44</v>
      </c>
      <c r="F9" s="6"/>
      <c r="G9" s="6"/>
      <c r="H9" s="10">
        <f>数据源表!C19</f>
        <v>126.6</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85</v>
      </c>
      <c r="F6" s="9"/>
      <c r="G6" s="9"/>
      <c r="H6" s="9"/>
      <c r="I6" s="8"/>
    </row>
    <row r="7" ht="23.25" customHeight="1" spans="1:9">
      <c r="A7" s="6" t="s">
        <v>41</v>
      </c>
      <c r="B7" s="6"/>
      <c r="C7" s="6"/>
      <c r="D7" s="6"/>
      <c r="E7" s="6" t="s">
        <v>42</v>
      </c>
      <c r="F7" s="6"/>
      <c r="G7" s="6"/>
      <c r="H7" s="6">
        <f>H9</f>
        <v>216.96</v>
      </c>
      <c r="I7" s="6"/>
    </row>
    <row r="8" ht="23.25" customHeight="1" spans="1:9">
      <c r="A8" s="6"/>
      <c r="B8" s="6"/>
      <c r="C8" s="6"/>
      <c r="D8" s="6"/>
      <c r="E8" s="6" t="s">
        <v>43</v>
      </c>
      <c r="F8" s="6"/>
      <c r="G8" s="6"/>
      <c r="H8" s="10">
        <f>数据源表!B20</f>
        <v>0</v>
      </c>
      <c r="I8" s="10"/>
    </row>
    <row r="9" ht="23.25" customHeight="1" spans="1:9">
      <c r="A9" s="6"/>
      <c r="B9" s="6"/>
      <c r="C9" s="6"/>
      <c r="D9" s="6"/>
      <c r="E9" s="6" t="s">
        <v>44</v>
      </c>
      <c r="F9" s="6"/>
      <c r="G9" s="6"/>
      <c r="H9" s="10">
        <f>数据源表!C20</f>
        <v>216.96</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86</v>
      </c>
      <c r="F6" s="9"/>
      <c r="G6" s="9"/>
      <c r="H6" s="9"/>
      <c r="I6" s="8"/>
    </row>
    <row r="7" ht="23.25" customHeight="1" spans="1:9">
      <c r="A7" s="6" t="s">
        <v>41</v>
      </c>
      <c r="B7" s="6"/>
      <c r="C7" s="6"/>
      <c r="D7" s="6"/>
      <c r="E7" s="6" t="s">
        <v>42</v>
      </c>
      <c r="F7" s="6"/>
      <c r="G7" s="6"/>
      <c r="H7" s="6">
        <f>H9</f>
        <v>240.31</v>
      </c>
      <c r="I7" s="6"/>
    </row>
    <row r="8" ht="23.25" customHeight="1" spans="1:9">
      <c r="A8" s="6"/>
      <c r="B8" s="6"/>
      <c r="C8" s="6"/>
      <c r="D8" s="6"/>
      <c r="E8" s="6" t="s">
        <v>43</v>
      </c>
      <c r="F8" s="6"/>
      <c r="G8" s="6"/>
      <c r="H8" s="10">
        <f>数据源表!B21</f>
        <v>0</v>
      </c>
      <c r="I8" s="10"/>
    </row>
    <row r="9" ht="23.25" customHeight="1" spans="1:9">
      <c r="A9" s="6"/>
      <c r="B9" s="6"/>
      <c r="C9" s="6"/>
      <c r="D9" s="6"/>
      <c r="E9" s="6" t="s">
        <v>44</v>
      </c>
      <c r="F9" s="6"/>
      <c r="G9" s="6"/>
      <c r="H9" s="10">
        <f>数据源表!C21</f>
        <v>240.31</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87</v>
      </c>
      <c r="F6" s="9"/>
      <c r="G6" s="9"/>
      <c r="H6" s="9"/>
      <c r="I6" s="8"/>
    </row>
    <row r="7" ht="23.25" customHeight="1" spans="1:9">
      <c r="A7" s="6" t="s">
        <v>41</v>
      </c>
      <c r="B7" s="6"/>
      <c r="C7" s="6"/>
      <c r="D7" s="6"/>
      <c r="E7" s="6" t="s">
        <v>42</v>
      </c>
      <c r="F7" s="6"/>
      <c r="G7" s="6"/>
      <c r="H7" s="6">
        <f>H9</f>
        <v>32.97</v>
      </c>
      <c r="I7" s="6"/>
    </row>
    <row r="8" ht="23.25" customHeight="1" spans="1:9">
      <c r="A8" s="6"/>
      <c r="B8" s="6"/>
      <c r="C8" s="6"/>
      <c r="D8" s="6"/>
      <c r="E8" s="6" t="s">
        <v>43</v>
      </c>
      <c r="F8" s="6"/>
      <c r="G8" s="6"/>
      <c r="H8" s="10">
        <f>数据源表!B22</f>
        <v>0</v>
      </c>
      <c r="I8" s="10"/>
    </row>
    <row r="9" ht="23.25" customHeight="1" spans="1:9">
      <c r="A9" s="6"/>
      <c r="B9" s="6"/>
      <c r="C9" s="6"/>
      <c r="D9" s="6"/>
      <c r="E9" s="6" t="s">
        <v>44</v>
      </c>
      <c r="F9" s="6"/>
      <c r="G9" s="6"/>
      <c r="H9" s="10">
        <f>数据源表!C22</f>
        <v>32.97</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88</v>
      </c>
      <c r="F6" s="9"/>
      <c r="G6" s="9"/>
      <c r="H6" s="9"/>
      <c r="I6" s="8"/>
    </row>
    <row r="7" ht="23.25" customHeight="1" spans="1:9">
      <c r="A7" s="6" t="s">
        <v>41</v>
      </c>
      <c r="B7" s="6"/>
      <c r="C7" s="6"/>
      <c r="D7" s="6"/>
      <c r="E7" s="6" t="s">
        <v>42</v>
      </c>
      <c r="F7" s="6"/>
      <c r="G7" s="6"/>
      <c r="H7" s="6">
        <f>H9</f>
        <v>253.2</v>
      </c>
      <c r="I7" s="6"/>
    </row>
    <row r="8" ht="23.25" customHeight="1" spans="1:9">
      <c r="A8" s="6"/>
      <c r="B8" s="6"/>
      <c r="C8" s="6"/>
      <c r="D8" s="6"/>
      <c r="E8" s="6" t="s">
        <v>43</v>
      </c>
      <c r="F8" s="6"/>
      <c r="G8" s="6"/>
      <c r="H8" s="10">
        <f>数据源表!B23</f>
        <v>0</v>
      </c>
      <c r="I8" s="10"/>
    </row>
    <row r="9" ht="23.25" customHeight="1" spans="1:9">
      <c r="A9" s="6"/>
      <c r="B9" s="6"/>
      <c r="C9" s="6"/>
      <c r="D9" s="6"/>
      <c r="E9" s="6" t="s">
        <v>44</v>
      </c>
      <c r="F9" s="6"/>
      <c r="G9" s="6"/>
      <c r="H9" s="10">
        <f>数据源表!C23</f>
        <v>253.2</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V18" sqref="V1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89</v>
      </c>
      <c r="F6" s="9"/>
      <c r="G6" s="9"/>
      <c r="H6" s="9"/>
      <c r="I6" s="8"/>
    </row>
    <row r="7" ht="23.25" customHeight="1" spans="1:9">
      <c r="A7" s="6" t="s">
        <v>41</v>
      </c>
      <c r="B7" s="6"/>
      <c r="C7" s="6"/>
      <c r="D7" s="6"/>
      <c r="E7" s="6" t="s">
        <v>42</v>
      </c>
      <c r="F7" s="6"/>
      <c r="G7" s="6"/>
      <c r="H7" s="6">
        <f>H9</f>
        <v>91.01</v>
      </c>
      <c r="I7" s="6"/>
    </row>
    <row r="8" ht="23.25" customHeight="1" spans="1:9">
      <c r="A8" s="6"/>
      <c r="B8" s="6"/>
      <c r="C8" s="6"/>
      <c r="D8" s="6"/>
      <c r="E8" s="6" t="s">
        <v>43</v>
      </c>
      <c r="F8" s="6"/>
      <c r="G8" s="6"/>
      <c r="H8" s="10">
        <f>数据源表!B24</f>
        <v>0</v>
      </c>
      <c r="I8" s="10"/>
    </row>
    <row r="9" ht="23.25" customHeight="1" spans="1:9">
      <c r="A9" s="6"/>
      <c r="B9" s="6"/>
      <c r="C9" s="6"/>
      <c r="D9" s="6"/>
      <c r="E9" s="6" t="s">
        <v>44</v>
      </c>
      <c r="F9" s="6"/>
      <c r="G9" s="6"/>
      <c r="H9" s="10">
        <f>数据源表!C24</f>
        <v>91.01</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view="pageBreakPreview" zoomScaleNormal="85" zoomScaleSheetLayoutView="100" workbookViewId="0">
      <selection activeCell="K15" sqref="K15"/>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10" width="12.375" style="1" customWidth="1"/>
    <col min="11"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spans="1:1">
      <c r="A1" s="20" t="s">
        <v>27</v>
      </c>
    </row>
    <row r="2" ht="20.25" spans="1:9">
      <c r="A2" s="2" t="s">
        <v>28</v>
      </c>
      <c r="B2" s="2"/>
      <c r="C2" s="2"/>
      <c r="D2" s="2"/>
      <c r="E2" s="2"/>
      <c r="F2" s="2"/>
      <c r="G2" s="2"/>
      <c r="H2" s="2"/>
      <c r="I2" s="2"/>
    </row>
    <row r="3" ht="21" customHeight="1" spans="1:9">
      <c r="A3" s="3" t="s">
        <v>29</v>
      </c>
      <c r="B3" s="4"/>
      <c r="C3" s="4"/>
      <c r="D3" s="4"/>
      <c r="E3" s="4"/>
      <c r="F3" s="4"/>
      <c r="G3" s="4"/>
      <c r="H3" s="4"/>
      <c r="I3" s="4"/>
    </row>
    <row r="4" ht="23.25" customHeight="1" spans="1:9">
      <c r="A4" s="6" t="s">
        <v>30</v>
      </c>
      <c r="B4" s="6"/>
      <c r="C4" s="6"/>
      <c r="D4" s="6"/>
      <c r="E4" s="6" t="s">
        <v>31</v>
      </c>
      <c r="F4" s="6"/>
      <c r="G4" s="6"/>
      <c r="H4" s="6"/>
      <c r="I4" s="6"/>
    </row>
    <row r="5" ht="36" customHeight="1" spans="1:9">
      <c r="A5" s="6" t="s">
        <v>32</v>
      </c>
      <c r="B5" s="6"/>
      <c r="C5" s="6"/>
      <c r="D5" s="6"/>
      <c r="E5" s="7"/>
      <c r="F5" s="8"/>
      <c r="G5" s="6" t="s">
        <v>33</v>
      </c>
      <c r="H5" s="6" t="s">
        <v>34</v>
      </c>
      <c r="I5" s="6"/>
    </row>
    <row r="6" ht="36" customHeight="1" spans="1:9">
      <c r="A6" s="6" t="s">
        <v>35</v>
      </c>
      <c r="B6" s="6"/>
      <c r="C6" s="6"/>
      <c r="D6" s="6"/>
      <c r="E6" s="7" t="s">
        <v>36</v>
      </c>
      <c r="F6" s="8"/>
      <c r="G6" s="6" t="s">
        <v>37</v>
      </c>
      <c r="H6" s="6" t="s">
        <v>38</v>
      </c>
      <c r="I6" s="6"/>
    </row>
    <row r="7" ht="21.75" customHeight="1" spans="1:9">
      <c r="A7" s="7" t="s">
        <v>39</v>
      </c>
      <c r="B7" s="9"/>
      <c r="C7" s="9"/>
      <c r="D7" s="8"/>
      <c r="E7" s="7" t="s">
        <v>40</v>
      </c>
      <c r="F7" s="9"/>
      <c r="G7" s="9"/>
      <c r="H7" s="9"/>
      <c r="I7" s="8"/>
    </row>
    <row r="8" ht="23.25" customHeight="1" spans="1:9">
      <c r="A8" s="6" t="s">
        <v>41</v>
      </c>
      <c r="B8" s="6"/>
      <c r="C8" s="6"/>
      <c r="D8" s="6"/>
      <c r="E8" s="6" t="s">
        <v>42</v>
      </c>
      <c r="F8" s="6"/>
      <c r="G8" s="6"/>
      <c r="H8" s="10">
        <f>H10</f>
        <v>255.66</v>
      </c>
      <c r="I8" s="10"/>
    </row>
    <row r="9" ht="23.25" customHeight="1" spans="1:9">
      <c r="A9" s="6"/>
      <c r="B9" s="6"/>
      <c r="C9" s="6"/>
      <c r="D9" s="6"/>
      <c r="E9" s="6" t="s">
        <v>43</v>
      </c>
      <c r="F9" s="6"/>
      <c r="G9" s="6"/>
      <c r="H9" s="10">
        <f>数据源表!B7</f>
        <v>0</v>
      </c>
      <c r="I9" s="10"/>
    </row>
    <row r="10" ht="23.25" customHeight="1" spans="1:9">
      <c r="A10" s="6"/>
      <c r="B10" s="6"/>
      <c r="C10" s="6"/>
      <c r="D10" s="6"/>
      <c r="E10" s="6" t="s">
        <v>44</v>
      </c>
      <c r="F10" s="6"/>
      <c r="G10" s="6"/>
      <c r="H10" s="10">
        <f>数据源表!C7</f>
        <v>255.66</v>
      </c>
      <c r="I10" s="10"/>
    </row>
    <row r="11" ht="23.25" customHeight="1" spans="1:9">
      <c r="A11" s="6"/>
      <c r="B11" s="6"/>
      <c r="C11" s="6"/>
      <c r="D11" s="6"/>
      <c r="E11" s="11" t="s">
        <v>45</v>
      </c>
      <c r="F11" s="11"/>
      <c r="G11" s="11"/>
      <c r="H11" s="11"/>
      <c r="I11" s="11"/>
    </row>
    <row r="12" ht="23.25" customHeight="1" spans="1:9">
      <c r="A12" s="6"/>
      <c r="B12" s="6"/>
      <c r="C12" s="6"/>
      <c r="D12" s="6"/>
      <c r="E12" s="11" t="s">
        <v>46</v>
      </c>
      <c r="F12" s="11"/>
      <c r="G12" s="11"/>
      <c r="H12" s="11"/>
      <c r="I12" s="11"/>
    </row>
    <row r="13" ht="94.5" customHeight="1" spans="1:9">
      <c r="A13" s="12" t="s">
        <v>47</v>
      </c>
      <c r="B13" s="13" t="s">
        <v>48</v>
      </c>
      <c r="C13" s="14"/>
      <c r="D13" s="14"/>
      <c r="E13" s="14"/>
      <c r="F13" s="14"/>
      <c r="G13" s="14"/>
      <c r="H13" s="14"/>
      <c r="I13" s="14"/>
    </row>
    <row r="14" ht="27.75" customHeight="1" spans="1:9">
      <c r="A14" s="6" t="s">
        <v>49</v>
      </c>
      <c r="B14" s="6" t="s">
        <v>50</v>
      </c>
      <c r="C14" s="6" t="s">
        <v>51</v>
      </c>
      <c r="D14" s="6" t="s">
        <v>52</v>
      </c>
      <c r="E14" s="6"/>
      <c r="F14" s="6" t="s">
        <v>53</v>
      </c>
      <c r="G14" s="6"/>
      <c r="H14" s="6"/>
      <c r="I14" s="6"/>
    </row>
    <row r="15" ht="47.25" customHeight="1" spans="1:9">
      <c r="A15" s="6"/>
      <c r="B15" s="6" t="s">
        <v>54</v>
      </c>
      <c r="C15" s="21" t="s">
        <v>55</v>
      </c>
      <c r="D15" s="15" t="s">
        <v>56</v>
      </c>
      <c r="E15" s="14"/>
      <c r="F15" s="16" t="s">
        <v>57</v>
      </c>
      <c r="G15" s="6"/>
      <c r="H15" s="6"/>
      <c r="I15" s="6"/>
    </row>
    <row r="16" ht="47.25" customHeight="1" spans="1:9">
      <c r="A16" s="6"/>
      <c r="B16" s="6"/>
      <c r="C16" s="21" t="s">
        <v>58</v>
      </c>
      <c r="D16" s="14" t="s">
        <v>59</v>
      </c>
      <c r="E16" s="14"/>
      <c r="F16" s="16" t="s">
        <v>60</v>
      </c>
      <c r="G16" s="6"/>
      <c r="H16" s="6"/>
      <c r="I16" s="6"/>
    </row>
    <row r="17" ht="47.25" customHeight="1" spans="1:9">
      <c r="A17" s="6"/>
      <c r="B17" s="6"/>
      <c r="C17" s="21" t="s">
        <v>61</v>
      </c>
      <c r="D17" s="15" t="s">
        <v>62</v>
      </c>
      <c r="E17" s="14"/>
      <c r="F17" s="16" t="s">
        <v>60</v>
      </c>
      <c r="G17" s="6"/>
      <c r="H17" s="6"/>
      <c r="I17" s="6"/>
    </row>
    <row r="18" ht="47.25" customHeight="1" spans="1:9">
      <c r="A18" s="6"/>
      <c r="B18" s="6"/>
      <c r="C18" s="21" t="s">
        <v>63</v>
      </c>
      <c r="D18" s="14" t="s">
        <v>64</v>
      </c>
      <c r="E18" s="14"/>
      <c r="F18" s="16" t="s">
        <v>65</v>
      </c>
      <c r="G18" s="6"/>
      <c r="H18" s="6"/>
      <c r="I18" s="6"/>
    </row>
    <row r="19" ht="47.25" customHeight="1" spans="1:15">
      <c r="A19" s="6"/>
      <c r="B19" s="6" t="s">
        <v>66</v>
      </c>
      <c r="C19" s="22" t="s">
        <v>67</v>
      </c>
      <c r="D19" s="14" t="s">
        <v>68</v>
      </c>
      <c r="E19" s="14"/>
      <c r="F19" s="16" t="s">
        <v>69</v>
      </c>
      <c r="G19" s="6"/>
      <c r="H19" s="6"/>
      <c r="I19" s="6"/>
      <c r="O19" s="19"/>
    </row>
    <row r="20" ht="47.25" customHeight="1" spans="1:9">
      <c r="A20" s="6"/>
      <c r="B20" s="6" t="s">
        <v>70</v>
      </c>
      <c r="C20" s="22" t="s">
        <v>70</v>
      </c>
      <c r="D20" s="14" t="s">
        <v>71</v>
      </c>
      <c r="E20" s="14"/>
      <c r="F20" s="16" t="s">
        <v>60</v>
      </c>
      <c r="G20" s="6"/>
      <c r="H20" s="6"/>
      <c r="I20" s="6"/>
    </row>
  </sheetData>
  <mergeCells count="40">
    <mergeCell ref="A2:I2"/>
    <mergeCell ref="A3:I3"/>
    <mergeCell ref="A4:D4"/>
    <mergeCell ref="E4:I4"/>
    <mergeCell ref="A5:D5"/>
    <mergeCell ref="E5:F5"/>
    <mergeCell ref="H5:I5"/>
    <mergeCell ref="A6:D6"/>
    <mergeCell ref="E6:F6"/>
    <mergeCell ref="H6:I6"/>
    <mergeCell ref="A7:D7"/>
    <mergeCell ref="E7:I7"/>
    <mergeCell ref="E8:G8"/>
    <mergeCell ref="H8:I8"/>
    <mergeCell ref="E9:G9"/>
    <mergeCell ref="H9:I9"/>
    <mergeCell ref="E10:G10"/>
    <mergeCell ref="H10:I10"/>
    <mergeCell ref="E11:G11"/>
    <mergeCell ref="H11:I11"/>
    <mergeCell ref="E12:G12"/>
    <mergeCell ref="H12:I12"/>
    <mergeCell ref="B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14:A20"/>
    <mergeCell ref="B15:B18"/>
    <mergeCell ref="A8:D12"/>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H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90</v>
      </c>
      <c r="F6" s="9"/>
      <c r="G6" s="9"/>
      <c r="H6" s="9"/>
      <c r="I6" s="8"/>
    </row>
    <row r="7" ht="23.25" customHeight="1" spans="1:9">
      <c r="A7" s="6" t="s">
        <v>41</v>
      </c>
      <c r="B7" s="6"/>
      <c r="C7" s="6"/>
      <c r="D7" s="6"/>
      <c r="E7" s="6" t="s">
        <v>42</v>
      </c>
      <c r="F7" s="6"/>
      <c r="G7" s="6"/>
      <c r="H7" s="6">
        <f>H9</f>
        <v>509.48</v>
      </c>
      <c r="I7" s="6"/>
    </row>
    <row r="8" ht="23.25" customHeight="1" spans="1:9">
      <c r="A8" s="6"/>
      <c r="B8" s="6"/>
      <c r="C8" s="6"/>
      <c r="D8" s="6"/>
      <c r="E8" s="6" t="s">
        <v>43</v>
      </c>
      <c r="F8" s="6"/>
      <c r="G8" s="6"/>
      <c r="H8" s="10">
        <f>数据源表!B25</f>
        <v>0</v>
      </c>
      <c r="I8" s="10"/>
    </row>
    <row r="9" ht="23.25" customHeight="1" spans="1:9">
      <c r="A9" s="6"/>
      <c r="B9" s="6"/>
      <c r="C9" s="6"/>
      <c r="D9" s="6"/>
      <c r="E9" s="6" t="s">
        <v>44</v>
      </c>
      <c r="F9" s="6"/>
      <c r="G9" s="6"/>
      <c r="H9" s="10">
        <f>数据源表!C25</f>
        <v>509.48</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P19" sqref="P1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91</v>
      </c>
      <c r="F6" s="9"/>
      <c r="G6" s="9"/>
      <c r="H6" s="9"/>
      <c r="I6" s="8"/>
    </row>
    <row r="7" ht="23.25" customHeight="1" spans="1:9">
      <c r="A7" s="6" t="s">
        <v>41</v>
      </c>
      <c r="B7" s="6"/>
      <c r="C7" s="6"/>
      <c r="D7" s="6"/>
      <c r="E7" s="6" t="s">
        <v>42</v>
      </c>
      <c r="F7" s="6"/>
      <c r="G7" s="6"/>
      <c r="H7" s="6">
        <f>H9</f>
        <v>898.4</v>
      </c>
      <c r="I7" s="6"/>
    </row>
    <row r="8" ht="23.25" customHeight="1" spans="1:9">
      <c r="A8" s="6"/>
      <c r="B8" s="6"/>
      <c r="C8" s="6"/>
      <c r="D8" s="6"/>
      <c r="E8" s="6" t="s">
        <v>43</v>
      </c>
      <c r="F8" s="6"/>
      <c r="G8" s="6"/>
      <c r="H8" s="10">
        <f>数据源表!B26</f>
        <v>0</v>
      </c>
      <c r="I8" s="10"/>
    </row>
    <row r="9" ht="23.25" customHeight="1" spans="1:9">
      <c r="A9" s="6"/>
      <c r="B9" s="6"/>
      <c r="C9" s="6"/>
      <c r="D9" s="6"/>
      <c r="E9" s="6" t="s">
        <v>44</v>
      </c>
      <c r="F9" s="6"/>
      <c r="G9" s="6"/>
      <c r="H9" s="10">
        <f>数据源表!C26</f>
        <v>898.4</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workbookViewId="0">
      <selection activeCell="M11" sqref="M11"/>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92</v>
      </c>
      <c r="F6" s="9"/>
      <c r="G6" s="9"/>
      <c r="H6" s="9"/>
      <c r="I6" s="8"/>
    </row>
    <row r="7" ht="23.25" customHeight="1" spans="1:9">
      <c r="A7" s="6" t="s">
        <v>41</v>
      </c>
      <c r="B7" s="6"/>
      <c r="C7" s="6"/>
      <c r="D7" s="6"/>
      <c r="E7" s="6" t="s">
        <v>42</v>
      </c>
      <c r="F7" s="6"/>
      <c r="G7" s="6"/>
      <c r="H7" s="6">
        <f>H9</f>
        <v>2615.72</v>
      </c>
      <c r="I7" s="6"/>
    </row>
    <row r="8" ht="23.25" customHeight="1" spans="1:9">
      <c r="A8" s="6"/>
      <c r="B8" s="6"/>
      <c r="C8" s="6"/>
      <c r="D8" s="6"/>
      <c r="E8" s="6" t="s">
        <v>43</v>
      </c>
      <c r="F8" s="6"/>
      <c r="G8" s="6"/>
      <c r="H8" s="10">
        <f>数据源表!B27</f>
        <v>0</v>
      </c>
      <c r="I8" s="10"/>
    </row>
    <row r="9" ht="23.25" customHeight="1" spans="1:9">
      <c r="A9" s="6"/>
      <c r="B9" s="6"/>
      <c r="C9" s="6"/>
      <c r="D9" s="6"/>
      <c r="E9" s="6" t="s">
        <v>44</v>
      </c>
      <c r="F9" s="6"/>
      <c r="G9" s="6"/>
      <c r="H9" s="10">
        <f>数据源表!C27</f>
        <v>2615.72</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115" zoomScaleNormal="85" zoomScaleSheetLayoutView="115" workbookViewId="0">
      <selection activeCell="B12" sqref="B12:I12"/>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72</v>
      </c>
      <c r="F6" s="9"/>
      <c r="G6" s="9"/>
      <c r="H6" s="9"/>
      <c r="I6" s="8"/>
    </row>
    <row r="7" ht="23.25" customHeight="1" spans="1:9">
      <c r="A7" s="6" t="s">
        <v>41</v>
      </c>
      <c r="B7" s="6"/>
      <c r="C7" s="6"/>
      <c r="D7" s="6"/>
      <c r="E7" s="6" t="s">
        <v>42</v>
      </c>
      <c r="F7" s="6"/>
      <c r="G7" s="6"/>
      <c r="H7" s="6">
        <f>H9</f>
        <v>142.19</v>
      </c>
      <c r="I7" s="6"/>
    </row>
    <row r="8" ht="23.25" customHeight="1" spans="1:9">
      <c r="A8" s="6"/>
      <c r="B8" s="6"/>
      <c r="C8" s="6"/>
      <c r="D8" s="6"/>
      <c r="E8" s="6" t="s">
        <v>43</v>
      </c>
      <c r="F8" s="6"/>
      <c r="G8" s="6"/>
      <c r="H8" s="10">
        <f>数据源表!B8</f>
        <v>0</v>
      </c>
      <c r="I8" s="10"/>
    </row>
    <row r="9" ht="23.25" customHeight="1" spans="1:9">
      <c r="A9" s="6"/>
      <c r="B9" s="6"/>
      <c r="C9" s="6"/>
      <c r="D9" s="6"/>
      <c r="E9" s="6" t="s">
        <v>44</v>
      </c>
      <c r="F9" s="6"/>
      <c r="G9" s="6"/>
      <c r="H9" s="10">
        <f>数据源表!C8</f>
        <v>142.19</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74</v>
      </c>
      <c r="F6" s="9"/>
      <c r="G6" s="9"/>
      <c r="H6" s="9"/>
      <c r="I6" s="8"/>
    </row>
    <row r="7" ht="23.25" customHeight="1" spans="1:9">
      <c r="A7" s="6" t="s">
        <v>41</v>
      </c>
      <c r="B7" s="6"/>
      <c r="C7" s="6"/>
      <c r="D7" s="6"/>
      <c r="E7" s="6" t="s">
        <v>42</v>
      </c>
      <c r="F7" s="6"/>
      <c r="G7" s="6"/>
      <c r="H7" s="6">
        <f>H9</f>
        <v>20.47</v>
      </c>
      <c r="I7" s="6"/>
    </row>
    <row r="8" ht="23.25" customHeight="1" spans="1:9">
      <c r="A8" s="6"/>
      <c r="B8" s="6"/>
      <c r="C8" s="6"/>
      <c r="D8" s="6"/>
      <c r="E8" s="6" t="s">
        <v>43</v>
      </c>
      <c r="F8" s="6"/>
      <c r="G8" s="6"/>
      <c r="H8" s="10">
        <f>数据源表!B9</f>
        <v>0</v>
      </c>
      <c r="I8" s="10"/>
    </row>
    <row r="9" ht="23.25" customHeight="1" spans="1:9">
      <c r="A9" s="6"/>
      <c r="B9" s="6"/>
      <c r="C9" s="6"/>
      <c r="D9" s="6"/>
      <c r="E9" s="6" t="s">
        <v>44</v>
      </c>
      <c r="F9" s="6"/>
      <c r="G9" s="6"/>
      <c r="H9" s="10">
        <f>数据源表!C9</f>
        <v>20.47</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75</v>
      </c>
      <c r="F6" s="9"/>
      <c r="G6" s="9"/>
      <c r="H6" s="9"/>
      <c r="I6" s="8"/>
    </row>
    <row r="7" ht="23.25" customHeight="1" spans="1:9">
      <c r="A7" s="6" t="s">
        <v>41</v>
      </c>
      <c r="B7" s="6"/>
      <c r="C7" s="6"/>
      <c r="D7" s="6"/>
      <c r="E7" s="6" t="s">
        <v>42</v>
      </c>
      <c r="F7" s="6"/>
      <c r="G7" s="6"/>
      <c r="H7" s="6">
        <f>H9</f>
        <v>85.44</v>
      </c>
      <c r="I7" s="6"/>
    </row>
    <row r="8" ht="23.25" customHeight="1" spans="1:9">
      <c r="A8" s="6"/>
      <c r="B8" s="6"/>
      <c r="C8" s="6"/>
      <c r="D8" s="6"/>
      <c r="E8" s="6" t="s">
        <v>43</v>
      </c>
      <c r="F8" s="6"/>
      <c r="G8" s="6"/>
      <c r="H8" s="10">
        <f>数据源表!B10</f>
        <v>0</v>
      </c>
      <c r="I8" s="10"/>
    </row>
    <row r="9" ht="23.25" customHeight="1" spans="1:9">
      <c r="A9" s="6"/>
      <c r="B9" s="6"/>
      <c r="C9" s="6"/>
      <c r="D9" s="6"/>
      <c r="E9" s="6" t="s">
        <v>44</v>
      </c>
      <c r="F9" s="6"/>
      <c r="G9" s="6"/>
      <c r="H9" s="10">
        <f>数据源表!C10</f>
        <v>85.44</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B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76</v>
      </c>
      <c r="F6" s="9"/>
      <c r="G6" s="9"/>
      <c r="H6" s="9"/>
      <c r="I6" s="8"/>
    </row>
    <row r="7" ht="23.25" customHeight="1" spans="1:9">
      <c r="A7" s="6" t="s">
        <v>41</v>
      </c>
      <c r="B7" s="6"/>
      <c r="C7" s="6"/>
      <c r="D7" s="6"/>
      <c r="E7" s="6" t="s">
        <v>42</v>
      </c>
      <c r="F7" s="6"/>
      <c r="G7" s="6"/>
      <c r="H7" s="6">
        <f>H9</f>
        <v>34.44</v>
      </c>
      <c r="I7" s="6"/>
    </row>
    <row r="8" ht="23.25" customHeight="1" spans="1:9">
      <c r="A8" s="6"/>
      <c r="B8" s="6"/>
      <c r="C8" s="6"/>
      <c r="D8" s="6"/>
      <c r="E8" s="6" t="s">
        <v>43</v>
      </c>
      <c r="F8" s="6"/>
      <c r="G8" s="6"/>
      <c r="H8" s="10">
        <f>数据源表!B11</f>
        <v>0</v>
      </c>
      <c r="I8" s="10"/>
    </row>
    <row r="9" ht="23.25" customHeight="1" spans="1:9">
      <c r="A9" s="6"/>
      <c r="B9" s="6"/>
      <c r="C9" s="6"/>
      <c r="D9" s="6"/>
      <c r="E9" s="6" t="s">
        <v>44</v>
      </c>
      <c r="F9" s="6"/>
      <c r="G9" s="6"/>
      <c r="H9" s="10">
        <f>数据源表!C11</f>
        <v>34.44</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77</v>
      </c>
      <c r="F6" s="9"/>
      <c r="G6" s="9"/>
      <c r="H6" s="9"/>
      <c r="I6" s="8"/>
    </row>
    <row r="7" ht="23.25" customHeight="1" spans="1:9">
      <c r="A7" s="6" t="s">
        <v>41</v>
      </c>
      <c r="B7" s="6"/>
      <c r="C7" s="6"/>
      <c r="D7" s="6"/>
      <c r="E7" s="6" t="s">
        <v>42</v>
      </c>
      <c r="F7" s="6"/>
      <c r="G7" s="6"/>
      <c r="H7" s="6">
        <f>H9</f>
        <v>45.95</v>
      </c>
      <c r="I7" s="6"/>
    </row>
    <row r="8" ht="23.25" customHeight="1" spans="1:9">
      <c r="A8" s="6"/>
      <c r="B8" s="6"/>
      <c r="C8" s="6"/>
      <c r="D8" s="6"/>
      <c r="E8" s="6" t="s">
        <v>43</v>
      </c>
      <c r="F8" s="6"/>
      <c r="G8" s="6"/>
      <c r="H8" s="10">
        <f>数据源表!B12</f>
        <v>0</v>
      </c>
      <c r="I8" s="10"/>
    </row>
    <row r="9" ht="23.25" customHeight="1" spans="1:9">
      <c r="A9" s="6"/>
      <c r="B9" s="6"/>
      <c r="C9" s="6"/>
      <c r="D9" s="6"/>
      <c r="E9" s="6" t="s">
        <v>44</v>
      </c>
      <c r="F9" s="6"/>
      <c r="G9" s="6"/>
      <c r="H9" s="10">
        <f>数据源表!C12</f>
        <v>45.95</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78</v>
      </c>
      <c r="F6" s="9"/>
      <c r="G6" s="9"/>
      <c r="H6" s="9"/>
      <c r="I6" s="8"/>
    </row>
    <row r="7" ht="23.25" customHeight="1" spans="1:9">
      <c r="A7" s="6" t="s">
        <v>41</v>
      </c>
      <c r="B7" s="6"/>
      <c r="C7" s="6"/>
      <c r="D7" s="6"/>
      <c r="E7" s="6" t="s">
        <v>42</v>
      </c>
      <c r="F7" s="6"/>
      <c r="G7" s="6"/>
      <c r="H7" s="6">
        <f>H9</f>
        <v>245.61</v>
      </c>
      <c r="I7" s="6"/>
    </row>
    <row r="8" ht="23.25" customHeight="1" spans="1:9">
      <c r="A8" s="6"/>
      <c r="B8" s="6"/>
      <c r="C8" s="6"/>
      <c r="D8" s="6"/>
      <c r="E8" s="6" t="s">
        <v>43</v>
      </c>
      <c r="F8" s="6"/>
      <c r="G8" s="6"/>
      <c r="H8" s="10">
        <f>数据源表!B13</f>
        <v>0</v>
      </c>
      <c r="I8" s="10"/>
    </row>
    <row r="9" ht="23.25" customHeight="1" spans="1:9">
      <c r="A9" s="6"/>
      <c r="B9" s="6"/>
      <c r="C9" s="6"/>
      <c r="D9" s="6"/>
      <c r="E9" s="6" t="s">
        <v>44</v>
      </c>
      <c r="F9" s="6"/>
      <c r="G9" s="6"/>
      <c r="H9" s="10">
        <f>数据源表!C13</f>
        <v>245.61</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view="pageBreakPreview" zoomScale="85" zoomScaleNormal="85" zoomScaleSheetLayoutView="85" topLeftCell="A2" workbookViewId="0">
      <selection activeCell="H8" sqref="H8:I8"/>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c r="F4" s="8"/>
      <c r="G4" s="6" t="s">
        <v>33</v>
      </c>
      <c r="H4" s="6" t="s">
        <v>34</v>
      </c>
      <c r="I4" s="6"/>
    </row>
    <row r="5" ht="36" customHeight="1" spans="1:9">
      <c r="A5" s="6" t="s">
        <v>35</v>
      </c>
      <c r="B5" s="6"/>
      <c r="C5" s="6"/>
      <c r="D5" s="6"/>
      <c r="E5" s="7" t="s">
        <v>36</v>
      </c>
      <c r="F5" s="8"/>
      <c r="G5" s="6" t="s">
        <v>37</v>
      </c>
      <c r="H5" s="6" t="s">
        <v>38</v>
      </c>
      <c r="I5" s="6"/>
    </row>
    <row r="6" ht="21.75" customHeight="1" spans="1:9">
      <c r="A6" s="7" t="s">
        <v>39</v>
      </c>
      <c r="B6" s="9"/>
      <c r="C6" s="9"/>
      <c r="D6" s="8"/>
      <c r="E6" s="7" t="s">
        <v>79</v>
      </c>
      <c r="F6" s="9"/>
      <c r="G6" s="9"/>
      <c r="H6" s="9"/>
      <c r="I6" s="8"/>
    </row>
    <row r="7" ht="23.25" customHeight="1" spans="1:9">
      <c r="A7" s="6" t="s">
        <v>41</v>
      </c>
      <c r="B7" s="6"/>
      <c r="C7" s="6"/>
      <c r="D7" s="6"/>
      <c r="E7" s="6" t="s">
        <v>42</v>
      </c>
      <c r="F7" s="6"/>
      <c r="G7" s="6"/>
      <c r="H7" s="6">
        <f>H9</f>
        <v>116.71</v>
      </c>
      <c r="I7" s="6"/>
    </row>
    <row r="8" ht="23.25" customHeight="1" spans="1:9">
      <c r="A8" s="6"/>
      <c r="B8" s="6"/>
      <c r="C8" s="6"/>
      <c r="D8" s="6"/>
      <c r="E8" s="6" t="s">
        <v>43</v>
      </c>
      <c r="F8" s="6"/>
      <c r="G8" s="6"/>
      <c r="H8" s="10">
        <f>数据源表!B14</f>
        <v>0</v>
      </c>
      <c r="I8" s="10"/>
    </row>
    <row r="9" ht="23.25" customHeight="1" spans="1:9">
      <c r="A9" s="6"/>
      <c r="B9" s="6"/>
      <c r="C9" s="6"/>
      <c r="D9" s="6"/>
      <c r="E9" s="6" t="s">
        <v>44</v>
      </c>
      <c r="F9" s="6"/>
      <c r="G9" s="6"/>
      <c r="H9" s="10">
        <f>数据源表!C14</f>
        <v>116.71</v>
      </c>
      <c r="I9" s="10"/>
    </row>
    <row r="10" ht="23.25" customHeight="1" spans="1:9">
      <c r="A10" s="6"/>
      <c r="B10" s="6"/>
      <c r="C10" s="6"/>
      <c r="D10" s="6"/>
      <c r="E10" s="11" t="s">
        <v>45</v>
      </c>
      <c r="F10" s="11"/>
      <c r="G10" s="11"/>
      <c r="H10" s="11"/>
      <c r="I10" s="11"/>
    </row>
    <row r="11" ht="23.25" customHeight="1" spans="1:9">
      <c r="A11" s="6"/>
      <c r="B11" s="6"/>
      <c r="C11" s="6"/>
      <c r="D11" s="6"/>
      <c r="E11" s="11" t="s">
        <v>46</v>
      </c>
      <c r="F11" s="11"/>
      <c r="G11" s="11"/>
      <c r="H11" s="11"/>
      <c r="I11" s="11"/>
    </row>
    <row r="12" ht="103.5" customHeight="1" spans="1:9">
      <c r="A12" s="12" t="s">
        <v>47</v>
      </c>
      <c r="B12" s="13" t="s">
        <v>73</v>
      </c>
      <c r="C12" s="14"/>
      <c r="D12" s="14"/>
      <c r="E12" s="14"/>
      <c r="F12" s="14"/>
      <c r="G12" s="14"/>
      <c r="H12" s="14"/>
      <c r="I12" s="14"/>
    </row>
    <row r="13" ht="27" customHeight="1" spans="1:9">
      <c r="A13" s="6" t="s">
        <v>49</v>
      </c>
      <c r="B13" s="6" t="s">
        <v>50</v>
      </c>
      <c r="C13" s="6" t="s">
        <v>51</v>
      </c>
      <c r="D13" s="6" t="s">
        <v>52</v>
      </c>
      <c r="E13" s="6"/>
      <c r="F13" s="6" t="s">
        <v>53</v>
      </c>
      <c r="G13" s="6"/>
      <c r="H13" s="6"/>
      <c r="I13" s="6"/>
    </row>
    <row r="14" ht="47.25" customHeight="1" spans="1:9">
      <c r="A14" s="6"/>
      <c r="B14" s="6" t="s">
        <v>54</v>
      </c>
      <c r="C14" s="6" t="s">
        <v>58</v>
      </c>
      <c r="D14" s="15" t="s">
        <v>56</v>
      </c>
      <c r="E14" s="14"/>
      <c r="F14" s="16" t="s">
        <v>57</v>
      </c>
      <c r="G14" s="6"/>
      <c r="H14" s="6"/>
      <c r="I14" s="6"/>
    </row>
    <row r="15" ht="47.25" customHeight="1" spans="1:9">
      <c r="A15" s="6"/>
      <c r="B15" s="6"/>
      <c r="C15" s="17" t="s">
        <v>55</v>
      </c>
      <c r="D15" s="14" t="s">
        <v>59</v>
      </c>
      <c r="E15" s="14"/>
      <c r="F15" s="16" t="s">
        <v>60</v>
      </c>
      <c r="G15" s="6"/>
      <c r="H15" s="6"/>
      <c r="I15" s="6"/>
    </row>
    <row r="16" ht="47.25" customHeight="1" spans="1:9">
      <c r="A16" s="6"/>
      <c r="B16" s="6"/>
      <c r="C16" s="17" t="s">
        <v>58</v>
      </c>
      <c r="D16" s="15" t="s">
        <v>62</v>
      </c>
      <c r="E16" s="14"/>
      <c r="F16" s="16" t="s">
        <v>60</v>
      </c>
      <c r="G16" s="6"/>
      <c r="H16" s="6"/>
      <c r="I16" s="6"/>
    </row>
    <row r="17" ht="47.25" customHeight="1" spans="1:9">
      <c r="A17" s="6"/>
      <c r="B17" s="6"/>
      <c r="C17" s="17" t="s">
        <v>61</v>
      </c>
      <c r="D17" s="14" t="s">
        <v>64</v>
      </c>
      <c r="E17" s="14"/>
      <c r="F17" s="16" t="s">
        <v>65</v>
      </c>
      <c r="G17" s="6"/>
      <c r="H17" s="6"/>
      <c r="I17" s="6"/>
    </row>
    <row r="18" ht="47.25" customHeight="1" spans="1:9">
      <c r="A18" s="6"/>
      <c r="B18" s="6" t="s">
        <v>66</v>
      </c>
      <c r="C18" s="17" t="s">
        <v>63</v>
      </c>
      <c r="D18" s="14" t="s">
        <v>68</v>
      </c>
      <c r="E18" s="14"/>
      <c r="F18" s="16" t="s">
        <v>69</v>
      </c>
      <c r="G18" s="6"/>
      <c r="H18" s="6"/>
      <c r="I18" s="6"/>
    </row>
    <row r="19" ht="47.25" customHeight="1" spans="1:15">
      <c r="A19" s="6"/>
      <c r="B19" s="6" t="s">
        <v>70</v>
      </c>
      <c r="C19" s="6" t="s">
        <v>67</v>
      </c>
      <c r="D19" s="14" t="s">
        <v>71</v>
      </c>
      <c r="E19" s="14"/>
      <c r="F19" s="16" t="s">
        <v>60</v>
      </c>
      <c r="G19" s="6"/>
      <c r="H19" s="6"/>
      <c r="I19" s="6"/>
      <c r="O19" s="19"/>
    </row>
    <row r="32" spans="6:6">
      <c r="F32"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22</vt:i4>
      </vt:variant>
    </vt:vector>
  </HeadingPairs>
  <TitlesOfParts>
    <vt:vector size="22" baseType="lpstr">
      <vt:lpstr>数据源表</vt:lpstr>
      <vt:lpstr>成都市</vt:lpstr>
      <vt:lpstr>自贡市</vt:lpstr>
      <vt:lpstr>攀枝花市</vt:lpstr>
      <vt:lpstr>泸州市</vt:lpstr>
      <vt:lpstr>德阳市</vt:lpstr>
      <vt:lpstr>绵阳市</vt:lpstr>
      <vt:lpstr>广元市</vt:lpstr>
      <vt:lpstr>遂宁市</vt:lpstr>
      <vt:lpstr>内江市</vt:lpstr>
      <vt:lpstr>乐山市</vt:lpstr>
      <vt:lpstr>南充市</vt:lpstr>
      <vt:lpstr>眉山市</vt:lpstr>
      <vt:lpstr>宜宾市</vt:lpstr>
      <vt:lpstr>广安市</vt:lpstr>
      <vt:lpstr>达州市</vt:lpstr>
      <vt:lpstr>雅安市</vt:lpstr>
      <vt:lpstr>巴中市</vt:lpstr>
      <vt:lpstr>资阳市</vt:lpstr>
      <vt:lpstr>阿坝州</vt:lpstr>
      <vt:lpstr>甘孜州</vt:lpstr>
      <vt:lpstr>凉山州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Administrator</cp:lastModifiedBy>
  <dcterms:created xsi:type="dcterms:W3CDTF">2020-11-27T16:00:00Z</dcterms:created>
  <cp:lastPrinted>2022-12-23T06:54:00Z</cp:lastPrinted>
  <dcterms:modified xsi:type="dcterms:W3CDTF">2024-01-10T10:41:23Z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