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80" windowHeight="2502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8">'3-2'!$1:$5</definedName>
    <definedName name="_xlnm.Print_Titles" localSheetId="4">'2'!$1:$40</definedName>
    <definedName name="_xlnm.Print_Titles" localSheetId="11">'4-1'!$1:$6</definedName>
    <definedName name="_xlnm.Print_Titles" localSheetId="6">'3'!$1:$6</definedName>
    <definedName name="_xlnm.Print_Titles" localSheetId="2">'1-1'!$1:$6</definedName>
    <definedName name="_xlnm.Print_Titles" localSheetId="10">'4'!$1:$6</definedName>
    <definedName name="_xlnm.Print_Titles" localSheetId="9">'3-3'!$1:$6</definedName>
    <definedName name="_xlnm.Print_Titles" localSheetId="1">'1'!$1:$42</definedName>
    <definedName name="_xlnm.Print_Titles" localSheetId="12">'5'!$1:$6</definedName>
    <definedName name="_xlnm.Print_Titles" localSheetId="3">'1-2'!$1:$6</definedName>
    <definedName name="_xlnm.Print_Titles" localSheetId="7">'3-1'!$1:$6</definedName>
    <definedName name="_xlnm.Print_Titles" localSheetId="5">'2-1'!$1:$6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<sst xmlns="http://schemas.openxmlformats.org/spreadsheetml/2006/main" count="1175" uniqueCount="542">
  <si>
    <t>中国共产党四川省委员会宣传部</t>
  </si>
  <si>
    <t>2021年部门预算</t>
  </si>
  <si>
    <t>报送日期： 2021 年 3 月 19 日</t>
  </si>
  <si>
    <t>表1</t>
  </si>
  <si>
    <t>单位收支总表</t>
  </si>
  <si>
    <t>中国共产党四川省委员会宣传部</t>
  </si>
  <si>
    <t>单位：万元</t>
  </si>
  <si>
    <t>收          入</t>
  </si>
  <si>
    <t>支             出</t>
  </si>
  <si>
    <t>项              目</t>
  </si>
  <si>
    <t>2021年预算数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</si>
  <si>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</si>
  <si>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</si>
  <si>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</si>
  <si>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</si>
  <si>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</si>
  <si>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</si>
  <si>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</si>
  <si>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</si>
  <si>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</si>
  <si>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</si>
  <si>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</si>
  <si>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</si>
  <si>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</si>
  <si>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</si>
  <si>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</si>
  <si>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</si>
  <si>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</si>
  <si>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</si>
  <si>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</si>
  <si>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</si>
  <si>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</si>
  <si>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</si>
  <si>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</si>
  <si>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</si>
  <si>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</si>
  <si>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</si>
  <si>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</si>
  <si>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</si>
  <si>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</si>
  <si>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</si>
  <si>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</si>
  <si>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</si>
  <si>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</si>
  <si>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</si>
  <si>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</si>
  <si>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</si>
  <si>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</si>
  <si>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</si>
  <si>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</si>
  <si>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</si>
  <si>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</si>
  <si>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</si>
  <si>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</si>
  <si>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</si>
  <si>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</si>
  <si>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</si>
  <si>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</si>
  <si>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</si>
  <si>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</si>
  <si>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中国共产党四川省委员会宣传部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</si>
  <si>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</si>
  <si>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</si>
  <si>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</si>
  <si>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</si>
  <si>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</si>
  <si>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</si>
  <si>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</si>
  <si>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</si>
  <si>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</si>
  <si>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</si>
  <si>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</si>
  <si>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</si>
  <si>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</si>
  <si>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</si>
  <si>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</si>
  <si>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</si>
  <si>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</si>
  <si>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</si>
  <si>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</si>
  <si>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</si>
  <si>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</si>
  <si>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</si>
  <si>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</si>
  <si>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</si>
  <si>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</si>
  <si>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合计</t>
  </si>
  <si>
    <t>201</t>
  </si>
  <si>
    <t>33</t>
  </si>
  <si>
    <t>01</t>
  </si>
  <si>
    <t>374301</t>
  </si>
  <si>
    <t>行政运行</t>
  </si>
  <si>
    <t>02</t>
  </si>
  <si>
    <t>一般行政管理事务</t>
  </si>
  <si>
    <t>207</t>
  </si>
  <si>
    <t>06</t>
  </si>
  <si>
    <t>07</t>
  </si>
  <si>
    <t>99</t>
  </si>
  <si>
    <t>其他国家电影事业发展专项资金支出</t>
  </si>
  <si>
    <t>其他文化旅游体育与传媒支出</t>
  </si>
  <si>
    <t>208</t>
  </si>
  <si>
    <t>05</t>
  </si>
  <si>
    <t>行政单位离退休</t>
  </si>
  <si>
    <t>事业单位离退休</t>
  </si>
  <si>
    <t>机关事业单位基本养老保险缴费支出</t>
  </si>
  <si>
    <t>210</t>
  </si>
  <si>
    <t>04</t>
  </si>
  <si>
    <t>09</t>
  </si>
  <si>
    <t>重大公共卫生服务</t>
  </si>
  <si>
    <t>11</t>
  </si>
  <si>
    <t>行政单位医疗</t>
  </si>
  <si>
    <t>03</t>
  </si>
  <si>
    <t>公务员医疗补助</t>
  </si>
  <si>
    <t>221</t>
  </si>
  <si>
    <t>住房公积金</t>
  </si>
  <si>
    <t>购房补贴</t>
  </si>
  <si>
    <t>表1-2</t>
  </si>
  <si>
    <t>单位支出总表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</si>
  <si>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</si>
  <si>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</si>
  <si>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</si>
  <si>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</si>
  <si>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</si>
  <si>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</si>
  <si>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</si>
  <si>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</si>
  <si>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</si>
  <si>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</si>
  <si>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</si>
  <si>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</si>
  <si>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</si>
  <si>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/>
  </si>
  <si>
    <t>合计</t>
  </si>
  <si>
    <t>201</t>
  </si>
  <si>
    <t>33</t>
  </si>
  <si>
    <t>01</t>
  </si>
  <si>
    <t>374301</t>
  </si>
  <si>
    <t>行政运行</t>
  </si>
  <si>
    <t>02</t>
  </si>
  <si>
    <t>一般行政管理事务</t>
  </si>
  <si>
    <t>207</t>
  </si>
  <si>
    <t>06</t>
  </si>
  <si>
    <t>07</t>
  </si>
  <si>
    <t>99</t>
  </si>
  <si>
    <t>其他国家电影事业发展专项资金支出</t>
  </si>
  <si>
    <t>其他文化旅游体育与传媒支出</t>
  </si>
  <si>
    <t>208</t>
  </si>
  <si>
    <t>05</t>
  </si>
  <si>
    <t>行政单位离退休</t>
  </si>
  <si>
    <t>事业单位离退休</t>
  </si>
  <si>
    <t>机关事业单位基本养老保险缴费支出</t>
  </si>
  <si>
    <t>210</t>
  </si>
  <si>
    <t>04</t>
  </si>
  <si>
    <t>09</t>
  </si>
  <si>
    <t>重大公共卫生服务</t>
  </si>
  <si>
    <t>11</t>
  </si>
  <si>
    <t>行政单位医疗</t>
  </si>
  <si>
    <t>03</t>
  </si>
  <si>
    <t>公务员医疗补助</t>
  </si>
  <si>
    <t>221</t>
  </si>
  <si>
    <t>住房公积金</t>
  </si>
  <si>
    <t>购房补贴</t>
  </si>
  <si>
    <t>表2</t>
  </si>
  <si>
    <t>财政拨款收支预算总表</t>
  </si>
  <si>
    <t>2021年预算数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</si>
  <si>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</si>
  <si>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</si>
  <si>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</si>
  <si>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</si>
  <si>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</si>
  <si>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</si>
  <si>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</si>
  <si>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</si>
  <si>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</si>
  <si>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</si>
  <si>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</si>
  <si>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</si>
  <si>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</si>
  <si>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</si>
  <si>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</si>
  <si>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</si>
  <si>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</si>
  <si>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</si>
  <si>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</si>
  <si>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</si>
  <si>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</si>
  <si>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</si>
  <si>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</si>
  <si>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</si>
  <si>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</si>
  <si>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</si>
  <si>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</si>
  <si>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</si>
  <si>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</si>
  <si>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</si>
  <si>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</si>
  <si>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</si>
  <si>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</si>
  <si>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</si>
  <si>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</si>
  <si>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</si>
  <si>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</si>
  <si>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</si>
  <si>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</si>
  <si>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</si>
  <si>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</si>
  <si>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</si>
  <si>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/>
  </si>
  <si>
    <t>二、结转下年</t>
  </si>
  <si>
    <t>收      入      总      计</t>
  </si>
  <si>
    <t>支      出      总      计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</si>
  <si>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</si>
  <si>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</si>
  <si>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</si>
  <si>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</si>
  <si>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</si>
  <si>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</si>
  <si>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单位名称（科目）</t>
  </si>
  <si>
    <t>合计</t>
  </si>
  <si>
    <t>一般公共预算拨款</t>
  </si>
  <si>
    <t>政府性基金安排</t>
  </si>
  <si>
    <t>国有资本经营预算安排</t>
  </si>
  <si>
    <t>合计</t>
  </si>
  <si>
    <t>上年应返还额度结转</t>
  </si>
  <si>
    <t>上年财政拨款资金结转</t>
  </si>
  <si>
    <t>款</t>
  </si>
  <si>
    <t>小计</t>
  </si>
  <si>
    <t>基本支出</t>
  </si>
  <si>
    <t>项目支出</t>
  </si>
  <si>
    <t>项目支出</t>
  </si>
  <si>
    <t>小计</t>
  </si>
  <si>
    <t>基本支出</t>
  </si>
  <si>
    <t>项目支出</t>
  </si>
  <si>
    <t>项目支出</t>
  </si>
  <si>
    <t>小计</t>
  </si>
  <si>
    <t>基本支出</t>
  </si>
  <si>
    <t>基本支出</t>
  </si>
  <si>
    <t>项目支出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</si>
  <si>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</si>
  <si>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</si>
  <si>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</si>
  <si>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</si>
  <si>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</si>
  <si>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</si>
  <si>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</si>
  <si>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</si>
  <si>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</si>
  <si>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</si>
  <si>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</si>
  <si>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</si>
  <si>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</si>
  <si>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</si>
  <si>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</si>
  <si>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</si>
  <si>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</si>
  <si>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</si>
  <si>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</si>
  <si>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</si>
  <si>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</si>
  <si>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</si>
  <si>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</si>
  <si>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</si>
  <si>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</si>
  <si>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</si>
  <si>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</si>
  <si>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</si>
  <si>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</si>
  <si>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</si>
  <si>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</si>
  <si>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</si>
  <si>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</si>
  <si>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</si>
  <si>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中国共产党四川省委员会宣传部</t>
  </si>
  <si>
    <t>单位：万元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</si>
  <si>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</si>
  <si>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</si>
  <si>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</si>
  <si>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</si>
  <si>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</si>
  <si>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</si>
  <si>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</si>
  <si>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</si>
  <si>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</si>
  <si>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</si>
  <si>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</si>
  <si>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</si>
  <si>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</si>
  <si>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</si>
  <si>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</si>
  <si>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</si>
  <si>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</si>
  <si>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</si>
  <si>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</si>
  <si>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</si>
  <si>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</si>
  <si>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</si>
  <si>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</si>
  <si>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</si>
  <si>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</si>
  <si>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</si>
  <si>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</si>
  <si>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</si>
  <si>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</si>
  <si>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</si>
  <si>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</si>
  <si>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</si>
  <si>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</si>
  <si>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</si>
  <si>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</si>
  <si>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</si>
  <si>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</si>
  <si>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</si>
  <si>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</si>
  <si>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</si>
  <si>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</si>
  <si>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</si>
  <si>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</si>
  <si>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</si>
  <si>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</si>
  <si>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</si>
  <si>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</si>
  <si>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</si>
  <si>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</si>
  <si>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</si>
  <si>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</si>
  <si>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</si>
  <si>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</si>
  <si>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</si>
  <si>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</si>
  <si>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</si>
  <si>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</si>
  <si>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</si>
  <si>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</si>
  <si>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</si>
  <si>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</si>
  <si>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</si>
  <si>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</si>
  <si>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</si>
  <si>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小计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</si>
  <si>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</si>
  <si>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</si>
  <si>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</si>
  <si>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</si>
  <si>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</si>
  <si>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</si>
  <si>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</si>
  <si>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</si>
  <si>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</si>
  <si>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</si>
  <si>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</si>
  <si>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</si>
  <si>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</si>
  <si>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</si>
  <si>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</si>
  <si>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</si>
  <si>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</si>
  <si>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</si>
  <si>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</si>
  <si>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</si>
  <si>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</si>
  <si>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</si>
  <si>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小计</t>
  </si>
  <si>
    <t>资本金注入</t>
  </si>
  <si>
    <t>其他对企业补助</t>
  </si>
  <si>
    <t>政府投资基金股权投资</t>
  </si>
  <si>
    <t>费用补贴</t>
  </si>
  <si>
    <t>利息补贴</t>
  </si>
  <si>
    <t>其他对企业补助</t>
  </si>
  <si>
    <t>对社会保障基金补助</t>
  </si>
  <si>
    <t>补充全国社会保障基金</t>
  </si>
  <si>
    <t>预备费</t>
  </si>
  <si>
    <t>国家赔偿费用支出</t>
  </si>
  <si>
    <t>补充全国社会保障基金</t>
  </si>
  <si>
    <t>脱贫攻坚对口帮扶</t>
  </si>
  <si>
    <t>其他支出</t>
  </si>
  <si>
    <t/>
  </si>
  <si>
    <t>合计</t>
  </si>
  <si>
    <t>一般公共服务支出</t>
  </si>
  <si>
    <t xml:space="preserve">  宣传事务</t>
  </si>
  <si>
    <t>201</t>
  </si>
  <si>
    <t>33</t>
  </si>
  <si>
    <t>01</t>
  </si>
  <si>
    <t xml:space="preserve">    行政运行</t>
  </si>
  <si>
    <t>02</t>
  </si>
  <si>
    <t xml:space="preserve">    一般行政管理事务</t>
  </si>
  <si>
    <t>文化旅游体育与传媒支出</t>
  </si>
  <si>
    <t xml:space="preserve">  新闻出版电影</t>
  </si>
  <si>
    <t>207</t>
  </si>
  <si>
    <t>06</t>
  </si>
  <si>
    <t xml:space="preserve">  其他文化旅游体育与传媒支出</t>
  </si>
  <si>
    <t>99</t>
  </si>
  <si>
    <t xml:space="preserve">    其他文化旅游体育与传媒支出</t>
  </si>
  <si>
    <t>社会保障和就业支出</t>
  </si>
  <si>
    <t xml:space="preserve">  行政事业单位养老支出</t>
  </si>
  <si>
    <t>208</t>
  </si>
  <si>
    <t>05</t>
  </si>
  <si>
    <t xml:space="preserve">    行政单位离退休</t>
  </si>
  <si>
    <t xml:space="preserve">    事业单位离退休</t>
  </si>
  <si>
    <t xml:space="preserve">    机关事业单位基本养老保险缴费支出</t>
  </si>
  <si>
    <t>卫生健康支出</t>
  </si>
  <si>
    <t xml:space="preserve">  公共卫生</t>
  </si>
  <si>
    <t>210</t>
  </si>
  <si>
    <t>04</t>
  </si>
  <si>
    <t>09</t>
  </si>
  <si>
    <t xml:space="preserve">    重大公共卫生服务</t>
  </si>
  <si>
    <t xml:space="preserve">  行政事业单位医疗</t>
  </si>
  <si>
    <t>11</t>
  </si>
  <si>
    <t xml:space="preserve">    行政单位医疗</t>
  </si>
  <si>
    <t>03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</si>
  <si>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</si>
  <si>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</si>
  <si>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</si>
  <si>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</si>
  <si>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</si>
  <si>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</si>
  <si>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</si>
  <si>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</si>
  <si>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</si>
  <si>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基本支出</t>
  </si>
  <si>
    <t>单位代码</t>
  </si>
  <si>
    <t>科目名称</t>
  </si>
  <si>
    <t>合计</t>
  </si>
  <si>
    <t>人员经费</t>
  </si>
  <si>
    <t>公用经费</t>
  </si>
  <si>
    <t>款</t>
  </si>
  <si>
    <t/>
  </si>
  <si>
    <t>301</t>
  </si>
  <si>
    <t>工资福利支出</t>
  </si>
  <si>
    <t>301</t>
  </si>
  <si>
    <t xml:space="preserve">  01</t>
  </si>
  <si>
    <t>374301</t>
  </si>
  <si>
    <t xml:space="preserve">  基本工资</t>
  </si>
  <si>
    <t xml:space="preserve">  02</t>
  </si>
  <si>
    <t xml:space="preserve">  津贴补贴</t>
  </si>
  <si>
    <t xml:space="preserve">  03</t>
  </si>
  <si>
    <t xml:space="preserve">  奖金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</si>
  <si>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</si>
  <si>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</si>
  <si>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</si>
  <si>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</si>
  <si>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</si>
  <si>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</si>
  <si>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</si>
  <si>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 xml:space="preserve">  99</t>
  </si>
  <si>
    <t>302</t>
  </si>
  <si>
    <t>商品和服务支出</t>
  </si>
  <si>
    <t>302</t>
  </si>
  <si>
    <t xml:space="preserve">  办公费</t>
  </si>
  <si>
    <t xml:space="preserve">  印刷费</t>
  </si>
  <si>
    <t xml:space="preserve">  05</t>
  </si>
  <si>
    <t xml:space="preserve">  水费</t>
  </si>
  <si>
    <t xml:space="preserve">  06</t>
  </si>
  <si>
    <t xml:space="preserve">  电费</t>
  </si>
  <si>
    <t xml:space="preserve">  07</t>
  </si>
  <si>
    <t xml:space="preserve">  邮电费</t>
  </si>
  <si>
    <t xml:space="preserve">  09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</si>
  <si>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</si>
  <si>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</si>
  <si>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</si>
  <si>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</si>
  <si>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</si>
  <si>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</si>
  <si>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</si>
  <si>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</si>
  <si>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</si>
  <si>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</si>
  <si>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</si>
  <si>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</si>
  <si>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</si>
  <si>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</si>
  <si>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</si>
  <si>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</si>
  <si>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</si>
  <si>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</si>
  <si>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</si>
  <si>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</si>
  <si>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</si>
  <si>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单位代码</t>
  </si>
  <si>
    <t>单位名称（项目）</t>
  </si>
  <si>
    <t>金额</t>
  </si>
  <si>
    <t>类</t>
  </si>
  <si>
    <t/>
  </si>
  <si>
    <t>合计</t>
  </si>
  <si>
    <t>一般行政管理事务</t>
  </si>
  <si>
    <t>374301</t>
  </si>
  <si>
    <t xml:space="preserve">  纪委派驻机构纪检专项工作经费</t>
  </si>
  <si>
    <t xml:space="preserve">  设施设备购置</t>
  </si>
  <si>
    <t xml:space="preserve">  外宣及其系列纪念活动</t>
  </si>
  <si>
    <t xml:space="preserve">  信息化建设及运行维护经费</t>
  </si>
  <si>
    <t xml:space="preserve">  中心组理论学习经费</t>
  </si>
  <si>
    <t xml:space="preserve">  影视公共服务监测监管运行维护经费</t>
  </si>
  <si>
    <t>其他文化旅游体育与传媒支出</t>
  </si>
  <si>
    <t xml:space="preserve">  重大理论、宣传、出版、文化及融媒体建设等活动经费</t>
  </si>
  <si>
    <t>重大公共卫生服务</t>
  </si>
  <si>
    <t xml:space="preserve">  重大传染病防控资金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</si>
  <si>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</si>
  <si>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</si>
  <si>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</si>
  <si>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</si>
  <si>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</si>
  <si>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</si>
  <si>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</si>
  <si>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</si>
  <si>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</si>
  <si>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</si>
  <si>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中国共产党四川省委员会宣传部</t>
  </si>
  <si>
    <t>表4</t>
  </si>
  <si>
    <t>政府性基金预算支出预算表</t>
  </si>
  <si>
    <t>单位</t>
  </si>
  <si>
    <t>本年政府性基金预算支出</t>
  </si>
  <si>
    <t>单位代码</t>
  </si>
  <si>
    <t>基本支出</t>
  </si>
  <si>
    <t>项目支出</t>
  </si>
  <si>
    <t/>
  </si>
  <si>
    <t/>
  </si>
  <si>
    <t>此表无数据</t>
  </si>
  <si>
    <t>表4-1</t>
  </si>
  <si>
    <t>政府性基金预算“三公”经费支出预算表</t>
  </si>
  <si>
    <t>公务用车购置及运行费</t>
  </si>
  <si>
    <t>公务接待费</t>
  </si>
  <si>
    <t/>
  </si>
  <si>
    <t/>
  </si>
  <si>
    <t xml:space="preserve">     此表无数据</t>
  </si>
  <si>
    <t>表5</t>
  </si>
  <si>
    <t>国有资本经营预算支出预算表</t>
  </si>
  <si>
    <t>本年国有资本经营预算支出</t>
  </si>
  <si>
    <t>此表无数据</t>
  </si>
  <si>
    <r>
      <rPr>
        <sz val="11"/>
        <color indexed="8"/>
        <rFont val="宋体"/>
        <family val="0"/>
      </rP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</si>
  <si>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</si>
  <si>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中国共产党四川省委员会宣传部                                                                                              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</si>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</sst>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##0.00"/>
    <numFmt numFmtId="180" formatCode="&quot;\&quot;#,##0.00_);(&quot;\&quot;#,##0.00)"/>
    <numFmt numFmtId="181" formatCode="@"/>
  </numFmts>
  <fonts count="16"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/>
      <protection/>
    </xf>
    <xf numFmtId="176" fontId="0" fillId="0" borderId="0" xfId="0" applyAlignment="1" applyProtection="1">
      <alignment vertical="center"/>
      <protection/>
    </xf>
    <xf numFmtId="176" fontId="5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0" fontId="7" fillId="0" borderId="0" xfId="0" applyAlignment="1" applyProtection="1">
      <alignment horizontal="right" vertical="center"/>
      <protection/>
    </xf>
    <xf numFmtId="0" fontId="8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left" vertical="center"/>
      <protection/>
    </xf>
    <xf numFmtId="0" fontId="7" fillId="0" borderId="0" xfId="0" applyAlignment="1" applyProtection="1">
      <alignment horizontal="left"/>
      <protection/>
    </xf>
    <xf numFmtId="0" fontId="7" fillId="0" borderId="0" xfId="0" applyAlignment="1" applyProtection="1">
      <alignment/>
      <protection/>
    </xf>
    <xf numFmtId="0" fontId="7" fillId="0" borderId="1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178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vertical="center"/>
      <protection/>
    </xf>
    <xf numFmtId="179" fontId="7" fillId="0" borderId="4" xfId="0" applyAlignment="1" applyProtection="1">
      <alignment vertical="center" wrapText="1"/>
      <protection/>
    </xf>
    <xf numFmtId="179" fontId="7" fillId="0" borderId="5" xfId="0" applyAlignment="1" applyProtection="1">
      <alignment vertical="center" wrapText="1"/>
      <protection/>
    </xf>
    <xf numFmtId="0" fontId="7" fillId="0" borderId="6" xfId="0" applyAlignment="1" applyProtection="1">
      <alignment vertical="center"/>
      <protection/>
    </xf>
    <xf numFmtId="0" fontId="7" fillId="0" borderId="7" xfId="0" applyAlignment="1" applyProtection="1">
      <alignment vertical="center"/>
      <protection/>
    </xf>
    <xf numFmtId="179" fontId="7" fillId="0" borderId="3" xfId="0" applyAlignment="1" applyProtection="1">
      <alignment vertical="center" wrapText="1"/>
      <protection/>
    </xf>
    <xf numFmtId="176" fontId="7" fillId="0" borderId="4" xfId="0" applyAlignment="1" applyProtection="1">
      <alignment vertical="center"/>
      <protection/>
    </xf>
    <xf numFmtId="0" fontId="7" fillId="0" borderId="5" xfId="0" applyAlignment="1" applyProtection="1">
      <alignment vertical="center"/>
      <protection/>
    </xf>
    <xf numFmtId="0" fontId="7" fillId="0" borderId="8" xfId="0" applyAlignment="1" applyProtection="1">
      <alignment vertical="center"/>
      <protection/>
    </xf>
    <xf numFmtId="179" fontId="7" fillId="0" borderId="8" xfId="0" applyAlignment="1" applyProtection="1">
      <alignment vertical="center" wrapText="1"/>
      <protection/>
    </xf>
    <xf numFmtId="0" fontId="7" fillId="0" borderId="8" xfId="0" applyAlignment="1" applyProtection="1">
      <alignment horizontal="center" vertical="center"/>
      <protection/>
    </xf>
    <xf numFmtId="0" fontId="7" fillId="0" borderId="3" xfId="0" applyAlignment="1" applyProtection="1">
      <alignment vertical="center"/>
      <protection/>
    </xf>
    <xf numFmtId="179" fontId="7" fillId="0" borderId="3" xfId="0" applyAlignment="1" applyProtection="1">
      <alignment horizontal="right" vertical="center" wrapText="1"/>
      <protection/>
    </xf>
    <xf numFmtId="0" fontId="7" fillId="0" borderId="4" xfId="0" applyAlignment="1" applyProtection="1">
      <alignment horizontal="center" vertical="center"/>
      <protection/>
    </xf>
    <xf numFmtId="179" fontId="7" fillId="0" borderId="4" xfId="0" applyAlignment="1" applyProtection="1">
      <alignment horizontal="right" vertical="center" wrapText="1"/>
      <protection/>
    </xf>
    <xf numFmtId="0" fontId="6" fillId="0" borderId="0" xfId="0" applyAlignment="1" applyProtection="1">
      <alignment horizontal="center"/>
      <protection/>
    </xf>
    <xf numFmtId="0" fontId="9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6" fillId="2" borderId="0" xfId="0" applyAlignment="1" applyProtection="1">
      <alignment/>
      <protection/>
    </xf>
    <xf numFmtId="0" fontId="0" fillId="2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Alignment="1" applyProtection="1">
      <alignment horizontal="center" vertical="center"/>
      <protection/>
    </xf>
    <xf numFmtId="0" fontId="0" fillId="0" borderId="9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/>
      <protection/>
    </xf>
    <xf numFmtId="0" fontId="0" fillId="0" borderId="4" xfId="0" applyAlignment="1" applyProtection="1">
      <alignment horizontal="center" vertical="center" wrapText="1"/>
      <protection/>
    </xf>
    <xf numFmtId="0" fontId="0" fillId="2" borderId="6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/>
      <protection/>
    </xf>
    <xf numFmtId="176" fontId="0" fillId="0" borderId="9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11" xfId="0" applyAlignment="1" applyProtection="1">
      <alignment horizontal="center" vertical="center" wrapText="1"/>
      <protection/>
    </xf>
    <xf numFmtId="180" fontId="0" fillId="0" borderId="4" xfId="0" applyAlignment="1" applyProtection="1">
      <alignment horizontal="center" vertical="center" wrapText="1"/>
      <protection/>
    </xf>
    <xf numFmtId="0" fontId="0" fillId="2" borderId="4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12" xfId="0" applyAlignment="1" applyProtection="1">
      <alignment horizontal="center" vertical="center" wrapText="1"/>
      <protection/>
    </xf>
    <xf numFmtId="0" fontId="0" fillId="2" borderId="12" xfId="0" applyAlignment="1" applyProtection="1">
      <alignment horizontal="center" vertical="center" wrapText="1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/>
      <protection/>
    </xf>
    <xf numFmtId="180" fontId="0" fillId="0" borderId="5" xfId="0" applyAlignment="1" applyProtection="1">
      <alignment horizontal="center" vertical="center" wrapText="1"/>
      <protection/>
    </xf>
    <xf numFmtId="0" fontId="0" fillId="2" borderId="5" xfId="0" applyAlignment="1" applyProtection="1">
      <alignment horizontal="center" vertical="center" wrapText="1"/>
      <protection/>
    </xf>
    <xf numFmtId="181" fontId="0" fillId="0" borderId="6" xfId="0" applyAlignment="1" applyProtection="1">
      <alignment vertical="center" wrapText="1"/>
      <protection/>
    </xf>
    <xf numFmtId="179" fontId="0" fillId="0" borderId="6" xfId="0" applyAlignment="1" applyProtection="1">
      <alignment vertical="center" wrapText="1"/>
      <protection/>
    </xf>
    <xf numFmtId="179" fontId="0" fillId="0" borderId="4" xfId="0" applyAlignment="1" applyProtection="1">
      <alignment vertical="center" wrapText="1"/>
      <protection/>
    </xf>
    <xf numFmtId="179" fontId="0" fillId="0" borderId="15" xfId="0" applyAlignment="1" applyProtection="1">
      <alignment vertical="center" wrapText="1"/>
      <protection/>
    </xf>
    <xf numFmtId="0" fontId="7" fillId="2" borderId="0" xfId="0" applyAlignment="1" applyProtection="1">
      <alignment/>
      <protection/>
    </xf>
    <xf numFmtId="0" fontId="7" fillId="2" borderId="0" xfId="0" applyAlignment="1" applyProtection="1">
      <alignment horizontal="right" vertical="center"/>
      <protection/>
    </xf>
    <xf numFmtId="0" fontId="7" fillId="0" borderId="9" xfId="0" applyAlignment="1" applyProtection="1">
      <alignment horizontal="center" vertical="center"/>
      <protection/>
    </xf>
    <xf numFmtId="0" fontId="7" fillId="2" borderId="15" xfId="0" applyAlignment="1" applyProtection="1">
      <alignment horizontal="center" vertical="center"/>
      <protection/>
    </xf>
    <xf numFmtId="0" fontId="7" fillId="2" borderId="6" xfId="0" applyAlignment="1" applyProtection="1">
      <alignment horizontal="center" vertical="center"/>
      <protection/>
    </xf>
    <xf numFmtId="0" fontId="7" fillId="0" borderId="6" xfId="0" applyAlignment="1" applyProtection="1">
      <alignment horizontal="center" vertical="center" wrapText="1"/>
      <protection/>
    </xf>
    <xf numFmtId="0" fontId="7" fillId="0" borderId="4" xfId="0" applyAlignment="1" applyProtection="1">
      <alignment horizontal="center" vertical="center" wrapText="1"/>
      <protection/>
    </xf>
    <xf numFmtId="0" fontId="7" fillId="0" borderId="16" xfId="0" applyAlignment="1" applyProtection="1">
      <alignment horizontal="center" vertical="center" wrapText="1"/>
      <protection/>
    </xf>
    <xf numFmtId="0" fontId="7" fillId="0" borderId="10" xfId="0" applyAlignment="1" applyProtection="1">
      <alignment horizontal="center" vertical="center" wrapText="1"/>
      <protection/>
    </xf>
    <xf numFmtId="0" fontId="7" fillId="2" borderId="12" xfId="0" applyAlignment="1" applyProtection="1">
      <alignment horizontal="center" vertical="center" wrapText="1"/>
      <protection/>
    </xf>
    <xf numFmtId="0" fontId="7" fillId="0" borderId="13" xfId="0" applyAlignment="1" applyProtection="1">
      <alignment horizontal="center" vertical="center" wrapText="1"/>
      <protection/>
    </xf>
    <xf numFmtId="0" fontId="7" fillId="0" borderId="15" xfId="0" applyAlignment="1" applyProtection="1">
      <alignment horizontal="center" vertical="center" wrapText="1"/>
      <protection/>
    </xf>
    <xf numFmtId="181" fontId="7" fillId="0" borderId="6" xfId="0" applyAlignment="1" applyProtection="1">
      <alignment vertical="center" wrapText="1"/>
      <protection/>
    </xf>
    <xf numFmtId="181" fontId="7" fillId="0" borderId="11" xfId="0" applyAlignment="1" applyProtection="1">
      <alignment vertical="center" wrapText="1"/>
      <protection/>
    </xf>
    <xf numFmtId="179" fontId="7" fillId="0" borderId="11" xfId="0" applyAlignment="1" applyProtection="1">
      <alignment vertical="center" wrapText="1"/>
      <protection/>
    </xf>
    <xf numFmtId="0" fontId="7" fillId="0" borderId="12" xfId="0" applyAlignment="1" applyProtection="1">
      <alignment horizontal="center" vertical="center"/>
      <protection/>
    </xf>
    <xf numFmtId="178" fontId="7" fillId="0" borderId="12" xfId="0" applyAlignment="1" applyProtection="1">
      <alignment horizontal="center" vertical="center"/>
      <protection/>
    </xf>
    <xf numFmtId="0" fontId="0" fillId="0" borderId="7" xfId="0" applyAlignment="1" applyProtection="1">
      <alignment vertical="center"/>
      <protection/>
    </xf>
    <xf numFmtId="179" fontId="7" fillId="0" borderId="14" xfId="0" applyAlignment="1" applyProtection="1">
      <alignment vertical="center" wrapText="1"/>
      <protection/>
    </xf>
    <xf numFmtId="179" fontId="7" fillId="0" borderId="13" xfId="0" applyAlignment="1" applyProtection="1">
      <alignment vertical="center" wrapText="1"/>
      <protection/>
    </xf>
    <xf numFmtId="179" fontId="7" fillId="0" borderId="12" xfId="0" applyAlignment="1" applyProtection="1">
      <alignment vertical="center" wrapText="1"/>
      <protection/>
    </xf>
    <xf numFmtId="0" fontId="0" fillId="0" borderId="4" xfId="0" applyAlignment="1" applyProtection="1">
      <alignment vertical="center"/>
      <protection/>
    </xf>
    <xf numFmtId="0" fontId="0" fillId="0" borderId="5" xfId="0" applyAlignment="1" applyProtection="1">
      <alignment vertical="center"/>
      <protection/>
    </xf>
    <xf numFmtId="176" fontId="7" fillId="0" borderId="6" xfId="0" applyAlignment="1" applyProtection="1">
      <alignment vertical="center"/>
      <protection/>
    </xf>
    <xf numFmtId="0" fontId="0" fillId="0" borderId="8" xfId="0" applyAlignment="1" applyProtection="1">
      <alignment vertical="center"/>
      <protection/>
    </xf>
    <xf numFmtId="0" fontId="0" fillId="0" borderId="17" xfId="0" applyAlignment="1" applyProtection="1">
      <alignment vertical="center"/>
      <protection/>
    </xf>
    <xf numFmtId="179" fontId="7" fillId="0" borderId="17" xfId="0" applyAlignment="1" applyProtection="1">
      <alignment vertical="center" wrapText="1"/>
      <protection/>
    </xf>
    <xf numFmtId="0" fontId="0" fillId="0" borderId="18" xfId="0" applyAlignment="1" applyProtection="1">
      <alignment vertical="center"/>
      <protection/>
    </xf>
    <xf numFmtId="179" fontId="7" fillId="0" borderId="18" xfId="0" applyAlignment="1" applyProtection="1">
      <alignment vertical="center" wrapText="1"/>
      <protection/>
    </xf>
    <xf numFmtId="179" fontId="7" fillId="0" borderId="8" xfId="0" applyAlignment="1" applyProtection="1">
      <alignment horizontal="right" vertical="center" wrapText="1"/>
      <protection/>
    </xf>
    <xf numFmtId="0" fontId="0" fillId="2" borderId="15" xfId="0" applyAlignment="1" applyProtection="1">
      <alignment horizontal="center" vertical="center"/>
      <protection/>
    </xf>
    <xf numFmtId="0" fontId="0" fillId="2" borderId="1" xfId="0" applyAlignment="1" applyProtection="1">
      <alignment horizontal="center" vertical="center"/>
      <protection/>
    </xf>
    <xf numFmtId="0" fontId="0" fillId="2" borderId="9" xfId="0" applyAlignment="1" applyProtection="1">
      <alignment horizontal="center" vertical="center"/>
      <protection/>
    </xf>
    <xf numFmtId="0" fontId="0" fillId="2" borderId="2" xfId="0" applyAlignment="1" applyProtection="1">
      <alignment horizontal="center" vertical="center"/>
      <protection/>
    </xf>
    <xf numFmtId="0" fontId="0" fillId="2" borderId="4" xfId="0" applyAlignment="1" applyProtection="1">
      <alignment horizontal="center" vertical="center"/>
      <protection/>
    </xf>
    <xf numFmtId="176" fontId="0" fillId="0" borderId="11" xfId="0" applyAlignment="1" applyProtection="1">
      <alignment horizontal="center" vertical="center"/>
      <protection/>
    </xf>
    <xf numFmtId="176" fontId="0" fillId="0" borderId="16" xfId="0" applyAlignment="1" applyProtection="1">
      <alignment horizontal="center" vertical="center"/>
      <protection/>
    </xf>
    <xf numFmtId="0" fontId="0" fillId="2" borderId="5" xfId="0" applyAlignment="1" applyProtection="1">
      <alignment horizontal="center" vertical="center"/>
      <protection/>
    </xf>
    <xf numFmtId="176" fontId="0" fillId="0" borderId="5" xfId="0" applyAlignment="1" applyProtection="1">
      <alignment horizontal="center" vertical="center"/>
      <protection/>
    </xf>
    <xf numFmtId="0" fontId="0" fillId="0" borderId="19" xfId="0" applyAlignment="1" applyProtection="1">
      <alignment horizontal="center" vertical="center" wrapText="1"/>
      <protection/>
    </xf>
    <xf numFmtId="0" fontId="0" fillId="0" borderId="20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left" vertical="center"/>
      <protection/>
    </xf>
    <xf numFmtId="0" fontId="0" fillId="0" borderId="10" xfId="0" applyAlignment="1" applyProtection="1">
      <alignment horizontal="left"/>
      <protection/>
    </xf>
    <xf numFmtId="0" fontId="0" fillId="0" borderId="14" xfId="0" applyAlignment="1" applyProtection="1">
      <alignment horizontal="center" vertical="center"/>
      <protection/>
    </xf>
    <xf numFmtId="0" fontId="0" fillId="0" borderId="21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 wrapText="1"/>
      <protection/>
    </xf>
    <xf numFmtId="176" fontId="0" fillId="0" borderId="3" xfId="0" applyAlignment="1" applyProtection="1">
      <alignment horizontal="center" vertical="center" wrapText="1"/>
      <protection/>
    </xf>
    <xf numFmtId="176" fontId="0" fillId="0" borderId="5" xfId="0" applyAlignment="1" applyProtection="1">
      <alignment horizontal="center" vertical="center" wrapText="1"/>
      <protection/>
    </xf>
    <xf numFmtId="181" fontId="0" fillId="0" borderId="4" xfId="0" applyAlignment="1" applyProtection="1">
      <alignment vertical="center" wrapText="1"/>
      <protection/>
    </xf>
    <xf numFmtId="178" fontId="0" fillId="0" borderId="6" xfId="0" applyAlignment="1" applyProtection="1">
      <alignment vertical="center" wrapText="1"/>
      <protection/>
    </xf>
    <xf numFmtId="178" fontId="0" fillId="0" borderId="4" xfId="0" applyAlignment="1" applyProtection="1">
      <alignment vertical="center" wrapText="1"/>
      <protection/>
    </xf>
    <xf numFmtId="0" fontId="7" fillId="0" borderId="0" xfId="0" applyAlignment="1" applyProtection="1">
      <alignment horizontal="centerContinuous" vertical="center"/>
      <protection/>
    </xf>
    <xf numFmtId="176" fontId="0" fillId="0" borderId="4" xfId="0" applyAlignment="1" applyProtection="1">
      <alignment horizontal="center" vertical="center" wrapText="1"/>
      <protection/>
    </xf>
    <xf numFmtId="0" fontId="0" fillId="0" borderId="21" xfId="0" applyAlignment="1" applyProtection="1">
      <alignment horizontal="center" vertical="center" wrapText="1"/>
      <protection/>
    </xf>
    <xf numFmtId="181" fontId="0" fillId="0" borderId="15" xfId="0" applyAlignment="1" applyProtection="1">
      <alignment vertical="center" wrapText="1"/>
      <protection/>
    </xf>
    <xf numFmtId="176" fontId="0" fillId="0" borderId="15" xfId="0" applyAlignment="1" applyProtection="1">
      <alignment horizontal="center" vertical="center" wrapText="1"/>
      <protection/>
    </xf>
    <xf numFmtId="176" fontId="0" fillId="0" borderId="6" xfId="0" applyAlignment="1" applyProtection="1">
      <alignment horizontal="center" vertical="center" wrapText="1"/>
      <protection/>
    </xf>
    <xf numFmtId="181" fontId="0" fillId="0" borderId="11" xfId="0" applyAlignment="1" applyProtection="1">
      <alignment vertical="center" wrapText="1"/>
      <protection/>
    </xf>
    <xf numFmtId="179" fontId="0" fillId="0" borderId="3" xfId="0" applyAlignment="1" applyProtection="1">
      <alignment vertical="center" wrapText="1"/>
      <protection/>
    </xf>
    <xf numFmtId="176" fontId="0" fillId="0" borderId="16" xfId="0" applyAlignment="1" applyProtection="1">
      <alignment horizontal="center" vertical="center" wrapText="1"/>
      <protection/>
    </xf>
    <xf numFmtId="176" fontId="0" fillId="0" borderId="14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9" fontId="0" fillId="0" borderId="7" xfId="0" applyAlignment="1" applyProtection="1">
      <alignment vertical="center" wrapText="1"/>
      <protection/>
    </xf>
    <xf numFmtId="176" fontId="0" fillId="0" borderId="10" xfId="0" applyAlignment="1" applyProtection="1">
      <alignment horizontal="center" vertical="center" wrapText="1"/>
      <protection/>
    </xf>
    <xf numFmtId="176" fontId="0" fillId="0" borderId="14" xfId="0" applyAlignment="1" applyProtection="1">
      <alignment horizontal="center" vertical="center" wrapText="1"/>
      <protection/>
    </xf>
    <xf numFmtId="176" fontId="0" fillId="0" borderId="21" xfId="0" applyAlignment="1" applyProtection="1">
      <alignment horizontal="center"/>
      <protection/>
    </xf>
    <xf numFmtId="0" fontId="0" fillId="0" borderId="11" xfId="0" applyAlignment="1" applyProtection="1">
      <alignment horizontal="centerContinuous" vertical="center"/>
      <protection/>
    </xf>
    <xf numFmtId="0" fontId="0" fillId="0" borderId="10" xfId="0" applyAlignment="1" applyProtection="1">
      <alignment horizontal="centerContinuous" vertical="center"/>
      <protection/>
    </xf>
    <xf numFmtId="176" fontId="0" fillId="0" borderId="21" xfId="0" applyAlignment="1" applyProtection="1">
      <alignment horizontal="left"/>
      <protection/>
    </xf>
    <xf numFmtId="181" fontId="0" fillId="0" borderId="14" xfId="0" applyAlignment="1" applyProtection="1">
      <alignment horizontal="center" vertical="center" wrapText="1"/>
      <protection/>
    </xf>
    <xf numFmtId="181" fontId="0" fillId="0" borderId="21" xfId="0" applyAlignment="1" applyProtection="1">
      <alignment horizontal="center" vertical="center" wrapText="1"/>
      <protection/>
    </xf>
    <xf numFmtId="0" fontId="10" fillId="0" borderId="0" xfId="0" applyAlignment="1" applyProtection="1">
      <alignment horizontal="left" vertical="center" wrapText="1"/>
      <protection/>
    </xf>
    <xf numFmtId="0" fontId="11" fillId="0" borderId="0" xfId="0" applyAlignment="1" applyProtection="1">
      <alignment horizontal="left" vertical="center" wrapText="1"/>
      <protection/>
    </xf>
    <xf numFmtId="0" fontId="12" fillId="0" borderId="0" xfId="0" applyAlignment="1" applyProtection="1">
      <alignment horizontal="center" vertical="center" wrapText="1"/>
      <protection/>
    </xf>
    <xf numFmtId="0" fontId="11" fillId="0" borderId="22" xfId="0" applyAlignment="1" applyProtection="1">
      <alignment horizontal="left" vertical="center" wrapText="1"/>
      <protection/>
    </xf>
    <xf numFmtId="0" fontId="13" fillId="0" borderId="8" xfId="0" applyAlignment="1" applyProtection="1">
      <alignment horizontal="center" vertical="center" wrapText="1"/>
      <protection/>
    </xf>
    <xf numFmtId="0" fontId="13" fillId="0" borderId="8" xfId="0" applyAlignment="1" applyProtection="1">
      <alignment horizontal="left" vertical="center" wrapText="1"/>
      <protection/>
    </xf>
    <xf numFmtId="0" fontId="14" fillId="0" borderId="0" xfId="0" applyAlignment="1" applyProtection="1">
      <alignment/>
      <protection/>
    </xf>
    <xf numFmtId="0" fontId="7" fillId="0" borderId="8" xfId="0" applyAlignment="1" applyProtection="1">
      <alignment horizontal="left" vertical="center" wrapText="1" shrinkToFit="1"/>
      <protection/>
    </xf>
    <xf numFmtId="0" fontId="7" fillId="0" borderId="8" xfId="0" applyAlignment="1" applyProtection="1">
      <alignment horizontal="center" vertical="center" wrapText="1"/>
      <protection/>
    </xf>
    <xf numFmtId="0" fontId="7" fillId="0" borderId="8" xfId="0" applyAlignment="1" applyProtection="1">
      <alignment horizontal="left" vertical="center" wrapText="1"/>
      <protection/>
    </xf>
    <xf numFmtId="0" fontId="15" fillId="0" borderId="8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 vertical="center" wrapText="1" shrinkToFit="1"/>
      <protection/>
    </xf>
    <xf numFmtId="0" fontId="7" fillId="0" borderId="9" xfId="0" applyAlignment="1" applyProtection="1">
      <alignment horizontal="left" vertical="center" wrapText="1" shrinkToFit="1"/>
      <protection/>
    </xf>
    <xf numFmtId="0" fontId="7" fillId="0" borderId="2" xfId="0" applyAlignment="1" applyProtection="1">
      <alignment horizontal="left" vertical="center" wrapText="1" shrinkToFit="1"/>
      <protection/>
    </xf>
    <xf numFmtId="0" fontId="7" fillId="0" borderId="23" xfId="0" applyAlignment="1" applyProtection="1">
      <alignment horizontal="left" vertical="center" wrapText="1" shrinkToFit="1"/>
      <protection/>
    </xf>
    <xf numFmtId="0" fontId="7" fillId="0" borderId="24" xfId="0" applyAlignment="1" applyProtection="1">
      <alignment horizontal="left" vertical="center" wrapText="1" shrinkToFit="1"/>
      <protection/>
    </xf>
    <xf numFmtId="0" fontId="7" fillId="0" borderId="25" xfId="0" applyAlignment="1" applyProtection="1">
      <alignment horizontal="left" vertical="center" wrapText="1" shrinkToFit="1"/>
      <protection/>
    </xf>
    <xf numFmtId="0" fontId="7" fillId="0" borderId="18" xfId="0" applyAlignment="1" applyProtection="1">
      <alignment horizontal="center" vertical="center" wrapText="1"/>
      <protection/>
    </xf>
    <xf numFmtId="0" fontId="7" fillId="0" borderId="18" xfId="0" applyAlignment="1" applyProtection="1">
      <alignment horizontal="left" vertical="center" wrapText="1" shrinkToFit="1"/>
      <protection/>
    </xf>
    <xf numFmtId="0" fontId="7" fillId="0" borderId="8" xfId="0" applyAlignment="1" applyProtection="1">
      <alignment horizontal="center" vertical="center" wrapText="1" shrinkToFit="1"/>
      <protection/>
    </xf>
    <xf numFmtId="0" fontId="7" fillId="0" borderId="26" xfId="0" applyAlignment="1" applyProtection="1">
      <alignment horizontal="left" vertical="center" wrapText="1" shrinkToFit="1"/>
      <protection/>
    </xf>
    <xf numFmtId="0" fontId="7" fillId="0" borderId="0" xfId="0" applyAlignment="1" applyProtection="1">
      <alignment horizontal="left" vertical="center" wrapText="1" shrinkToFit="1"/>
      <protection/>
    </xf>
    <xf numFmtId="0" fontId="7" fillId="0" borderId="27" xfId="0" applyAlignment="1" applyProtection="1">
      <alignment horizontal="left" vertical="center" wrapText="1" shrinkToFit="1"/>
      <protection/>
    </xf>
    <xf numFmtId="0" fontId="7" fillId="0" borderId="28" xfId="0" applyAlignment="1" applyProtection="1">
      <alignment horizontal="center" vertical="center" wrapText="1"/>
      <protection/>
    </xf>
    <xf numFmtId="0" fontId="7" fillId="0" borderId="28" xfId="0" applyAlignment="1" applyProtection="1">
      <alignment horizontal="left" vertical="center" wrapText="1" shrinkToFit="1"/>
      <protection/>
    </xf>
    <xf numFmtId="0" fontId="7" fillId="0" borderId="29" xfId="0" applyAlignment="1" applyProtection="1">
      <alignment horizontal="left" vertical="center" wrapText="1" shrinkToFit="1"/>
      <protection/>
    </xf>
    <xf numFmtId="0" fontId="7" fillId="0" borderId="22" xfId="0" applyAlignment="1" applyProtection="1">
      <alignment horizontal="left" vertical="center" wrapText="1" shrinkToFit="1"/>
      <protection/>
    </xf>
    <xf numFmtId="0" fontId="7" fillId="0" borderId="30" xfId="0" applyAlignment="1" applyProtection="1">
      <alignment horizontal="left" vertical="center" wrapText="1" shrinkToFit="1"/>
      <protection/>
    </xf>
    <xf numFmtId="0" fontId="7" fillId="0" borderId="17" xfId="0" applyAlignment="1" applyProtection="1">
      <alignment horizontal="center" vertical="center" wrapText="1"/>
      <protection/>
    </xf>
    <xf numFmtId="0" fontId="7" fillId="0" borderId="17" xfId="0" applyAlignment="1" applyProtection="1">
      <alignment horizontal="left" vertical="center" wrapText="1" shrinkToFit="1"/>
      <protection/>
    </xf>
    <xf numFmtId="0" fontId="10" fillId="0" borderId="24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defaultGridColor="0" zoomScaleSheetLayoutView="100" colorId="23" workbookViewId="0" topLeftCell="A1">
      <selection activeCell="K4" sqref="K4"/>
    </sheetView>
  </sheetViews>
  <sheetFormatPr defaultColWidth="9.33203125" defaultRowHeight="11.25"/>
  <cols>
    <col min="1" max="1" width="136.5" style="0" customWidth="1"/>
    <col min="2" max="16384" width="9.16015625" style="1" customWidth="1"/>
  </cols>
  <sheetData>
    <row r="1" ht="12.75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12.75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37007874015748"/>
  <pageSetup cellComments="asDisplayed"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defaultGridColor="0" zoomScaleSheetLayoutView="100" colorId="23" workbookViewId="0" topLeftCell="A1">
      <selection activeCell="F6" sqref="F6"/>
    </sheetView>
  </sheetViews>
  <sheetFormatPr defaultColWidth="9.33203125" defaultRowHeight="11.25"/>
  <cols>
    <col min="1" max="1" width="13" style="0" customWidth="1"/>
    <col min="2" max="2" width="32.33203125" style="0" customWidth="1"/>
    <col min="3" max="8" width="15" style="0" customWidth="1"/>
    <col min="9" max="16384" width="9.16015625" style="1" customWidth="1"/>
  </cols>
  <sheetData>
    <row r="1" spans="1:8" ht="19.5" customHeight="1">
      <c r="A1" s="14"/>
      <c r="B1" s="14"/>
      <c r="C1" s="14"/>
      <c r="D1" s="14"/>
      <c r="E1" s="121"/>
      <c r="F1" s="14"/>
      <c r="G1" s="14"/>
      <c r="H1" s="10" t="s">
        <v>495</v>
      </c>
    </row>
    <row r="2" spans="1:8" ht="25.5" customHeight="1">
      <c r="A2" s="11" t="s">
        <v>496</v>
      </c>
      <c r="B2" s="11"/>
      <c r="C2" s="11"/>
      <c r="D2" s="11"/>
      <c r="E2" s="11"/>
      <c r="F2" s="11"/>
      <c r="G2" s="11"/>
      <c r="H2" s="11"/>
    </row>
    <row r="3" spans="1:8" ht="19.5" customHeight="1">
      <c r="A3" s="40" t="s">
        <v>60</v>
      </c>
      <c r="B3" s="36"/>
      <c r="C3" s="36"/>
      <c r="D3" s="36"/>
      <c r="E3" s="36"/>
      <c r="F3" s="36"/>
      <c r="G3" s="36"/>
      <c r="H3" s="10" t="s">
        <v>6</v>
      </c>
    </row>
    <row r="4" spans="1:8" ht="19.5" customHeight="1">
      <c r="A4" s="115" t="s">
        <v>497</v>
      </c>
      <c r="B4" s="115" t="s">
        <v>498</v>
      </c>
      <c r="C4" s="46" t="s">
        <v>499</v>
      </c>
      <c r="D4" s="46"/>
      <c r="E4" s="62"/>
      <c r="F4" s="62"/>
      <c r="G4" s="62"/>
      <c r="H4" s="46"/>
    </row>
    <row r="5" spans="1:8" ht="19.5" customHeight="1">
      <c r="A5" s="115"/>
      <c r="B5" s="115"/>
      <c r="C5" s="104" t="s">
        <v>218</v>
      </c>
      <c r="D5" s="53" t="s">
        <v>500</v>
      </c>
      <c r="E5" s="42" t="s">
        <v>501</v>
      </c>
      <c r="F5" s="43"/>
      <c r="G5" s="44"/>
      <c r="H5" s="129" t="s">
        <v>502</v>
      </c>
    </row>
    <row r="6" spans="1:8" ht="33.75" customHeight="1">
      <c r="A6" s="60"/>
      <c r="B6" s="60"/>
      <c r="C6" s="130"/>
      <c r="D6" s="61"/>
      <c r="E6" s="108" t="s">
        <v>226</v>
      </c>
      <c r="F6" s="131" t="s">
        <v>503</v>
      </c>
      <c r="G6" s="59" t="s">
        <v>504</v>
      </c>
      <c r="H6" s="117"/>
    </row>
    <row r="7" spans="1:8" ht="19.5" customHeight="1">
      <c r="A7" s="65" t="s">
        <v>90</v>
      </c>
      <c r="B7" s="118" t="s">
        <v>505</v>
      </c>
      <c r="C7" s="68">
        <f>SUM(D7,F7:H7)</f>
        <v>95.2</v>
      </c>
      <c r="D7" s="66">
        <v>0</v>
      </c>
      <c r="E7" s="66">
        <f>SUM(F7:G7)</f>
        <v>39.2</v>
      </c>
      <c r="F7" s="66">
        <v>0</v>
      </c>
      <c r="G7" s="67">
        <v>39.2</v>
      </c>
      <c r="H7" s="132">
        <v>56</v>
      </c>
    </row>
    <row r="8" ht="12.75"/>
    <row r="9" ht="12.75"/>
    <row r="10" ht="12.75"/>
    <row r="11" ht="12.75"/>
    <row r="12" ht="12.75"/>
    <row r="13" ht="12.75"/>
    <row r="14" ht="12.75"/>
    <row r="15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039723133478" right="0.5902039723133478" top="0.9839047597149226" bottom="0.9839047597149226" header="0.5117415443180114" footer="0.5117415443180114"/>
  <pageSetup cellComments="asDisplayed" errors="blank" fitToHeight="1000" fitToWidth="1" horizontalDpi="600" verticalDpi="600" orientation="landscape" paperSize="9" scale="95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defaultGridColor="0" zoomScaleSheetLayoutView="100" colorId="23" workbookViewId="0" topLeftCell="A1">
      <selection activeCell="E20" sqref="E20"/>
    </sheetView>
  </sheetViews>
  <sheetFormatPr defaultColWidth="9.33203125" defaultRowHeight="11.25"/>
  <cols>
    <col min="1" max="3" width="4.66015625" style="0" customWidth="1"/>
    <col min="4" max="4" width="14.16015625" style="0" customWidth="1"/>
    <col min="5" max="5" width="77" style="0" customWidth="1"/>
    <col min="6" max="8" width="15.16015625" style="0" customWidth="1"/>
    <col min="9" max="16384" width="9.16015625" style="1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39" t="s">
        <v>506</v>
      </c>
    </row>
    <row r="2" spans="1:8" ht="19.5" customHeight="1">
      <c r="A2" s="11" t="s">
        <v>507</v>
      </c>
      <c r="B2" s="11"/>
      <c r="C2" s="11"/>
      <c r="D2" s="11"/>
      <c r="E2" s="11"/>
      <c r="F2" s="11"/>
      <c r="G2" s="11"/>
      <c r="H2" s="11"/>
    </row>
    <row r="3" spans="1:8" ht="19.5" customHeight="1">
      <c r="A3" s="40" t="s">
        <v>508</v>
      </c>
      <c r="B3" s="41"/>
      <c r="C3" s="41"/>
      <c r="D3" s="41"/>
      <c r="E3" s="41"/>
      <c r="F3" s="41"/>
      <c r="G3" s="41"/>
      <c r="H3" s="10" t="s">
        <v>6</v>
      </c>
    </row>
    <row r="4" spans="1:8" ht="19.5" customHeight="1">
      <c r="A4" s="42" t="s">
        <v>61</v>
      </c>
      <c r="B4" s="43"/>
      <c r="C4" s="43"/>
      <c r="D4" s="43"/>
      <c r="E4" s="44"/>
      <c r="F4" s="114" t="s">
        <v>509</v>
      </c>
      <c r="G4" s="46"/>
      <c r="H4" s="46"/>
    </row>
    <row r="5" spans="1:8" ht="19.5" customHeight="1">
      <c r="A5" s="42" t="s">
        <v>72</v>
      </c>
      <c r="B5" s="43"/>
      <c r="C5" s="44"/>
      <c r="D5" s="133" t="s">
        <v>510</v>
      </c>
      <c r="E5" s="53" t="s">
        <v>217</v>
      </c>
      <c r="F5" s="47" t="s">
        <v>421</v>
      </c>
      <c r="G5" s="47" t="s">
        <v>511</v>
      </c>
      <c r="H5" s="46" t="s">
        <v>512</v>
      </c>
    </row>
    <row r="6" spans="1:8" ht="19.5" customHeight="1">
      <c r="A6" s="58" t="s">
        <v>480</v>
      </c>
      <c r="B6" s="57" t="s">
        <v>225</v>
      </c>
      <c r="C6" s="59" t="s">
        <v>84</v>
      </c>
      <c r="D6" s="134"/>
      <c r="E6" s="60"/>
      <c r="F6" s="61"/>
      <c r="G6" s="61"/>
      <c r="H6" s="62"/>
    </row>
    <row r="7" spans="1:8" ht="19.5" customHeight="1">
      <c r="A7" s="65" t="s">
        <v>85</v>
      </c>
      <c r="B7" s="65" t="s">
        <v>85</v>
      </c>
      <c r="C7" s="65" t="s">
        <v>85</v>
      </c>
      <c r="D7" s="65" t="s">
        <v>85</v>
      </c>
      <c r="E7" s="65" t="s">
        <v>85</v>
      </c>
      <c r="F7" s="67">
        <f>SUM(G7:H7)</f>
        <v>0</v>
      </c>
      <c r="G7" s="68" t="s">
        <v>513</v>
      </c>
      <c r="H7" s="67" t="s">
        <v>514</v>
      </c>
    </row>
    <row r="8" spans="1:8" ht="19.5" customHeight="1">
      <c r="A8" s="65" t="s">
        <v>85</v>
      </c>
      <c r="B8" s="65" t="s">
        <v>85</v>
      </c>
      <c r="C8" s="65" t="s">
        <v>85</v>
      </c>
      <c r="D8" s="65" t="s">
        <v>85</v>
      </c>
      <c r="E8" s="65" t="s">
        <v>85</v>
      </c>
      <c r="F8" s="67">
        <f>SUM(G8:H8)</f>
        <v>0</v>
      </c>
      <c r="G8" s="68" t="s">
        <v>513</v>
      </c>
      <c r="H8" s="67" t="s">
        <v>514</v>
      </c>
    </row>
    <row r="9" spans="1:8" ht="19.5" customHeight="1">
      <c r="A9" s="65" t="s">
        <v>85</v>
      </c>
      <c r="B9" s="65" t="s">
        <v>85</v>
      </c>
      <c r="C9" s="65" t="s">
        <v>85</v>
      </c>
      <c r="D9" s="65" t="s">
        <v>85</v>
      </c>
      <c r="E9" s="65" t="s">
        <v>85</v>
      </c>
      <c r="F9" s="67">
        <f>SUM(G9:H9)</f>
        <v>0</v>
      </c>
      <c r="G9" s="68" t="s">
        <v>513</v>
      </c>
      <c r="H9" s="67" t="s">
        <v>514</v>
      </c>
    </row>
    <row r="10" spans="1:8" ht="19.5" customHeight="1">
      <c r="A10" s="65" t="s">
        <v>85</v>
      </c>
      <c r="B10" s="65" t="s">
        <v>85</v>
      </c>
      <c r="C10" s="65" t="s">
        <v>85</v>
      </c>
      <c r="D10" s="65" t="s">
        <v>85</v>
      </c>
      <c r="E10" s="65" t="s">
        <v>85</v>
      </c>
      <c r="F10" s="67">
        <f>SUM(G10:H10)</f>
        <v>0</v>
      </c>
      <c r="G10" s="68" t="s">
        <v>513</v>
      </c>
      <c r="H10" s="67" t="s">
        <v>514</v>
      </c>
    </row>
    <row r="11" spans="1:8" ht="19.5" customHeight="1">
      <c r="A11" s="65" t="s">
        <v>85</v>
      </c>
      <c r="B11" s="65" t="s">
        <v>85</v>
      </c>
      <c r="C11" s="65" t="s">
        <v>85</v>
      </c>
      <c r="D11" s="65" t="s">
        <v>85</v>
      </c>
      <c r="E11" s="65" t="s">
        <v>85</v>
      </c>
      <c r="F11" s="67">
        <f>SUM(G11:H11)</f>
        <v>0</v>
      </c>
      <c r="G11" s="68" t="s">
        <v>513</v>
      </c>
      <c r="H11" s="67" t="s">
        <v>514</v>
      </c>
    </row>
    <row r="12" spans="1:8" ht="19.5" customHeight="1">
      <c r="A12" s="65" t="s">
        <v>85</v>
      </c>
      <c r="B12" s="65" t="s">
        <v>85</v>
      </c>
      <c r="C12" s="65" t="s">
        <v>85</v>
      </c>
      <c r="D12" s="65" t="s">
        <v>85</v>
      </c>
      <c r="E12" s="65" t="s">
        <v>85</v>
      </c>
      <c r="F12" s="67">
        <f>SUM(G12:H12)</f>
        <v>0</v>
      </c>
      <c r="G12" s="68" t="s">
        <v>513</v>
      </c>
      <c r="H12" s="67" t="s">
        <v>514</v>
      </c>
    </row>
    <row r="13" spans="1:8" ht="19.5" customHeight="1">
      <c r="A13" s="65" t="s">
        <v>85</v>
      </c>
      <c r="B13" s="65" t="s">
        <v>85</v>
      </c>
      <c r="C13" s="65" t="s">
        <v>85</v>
      </c>
      <c r="D13" s="65" t="s">
        <v>85</v>
      </c>
      <c r="E13" s="65" t="s">
        <v>85</v>
      </c>
      <c r="F13" s="67">
        <f>SUM(G13:H13)</f>
        <v>0</v>
      </c>
      <c r="G13" s="68" t="s">
        <v>513</v>
      </c>
      <c r="H13" s="67" t="s">
        <v>514</v>
      </c>
    </row>
    <row r="14" spans="1:8" ht="19.5" customHeight="1">
      <c r="A14" s="65" t="s">
        <v>85</v>
      </c>
      <c r="B14" s="65" t="s">
        <v>85</v>
      </c>
      <c r="C14" s="65" t="s">
        <v>85</v>
      </c>
      <c r="D14" s="65" t="s">
        <v>85</v>
      </c>
      <c r="E14" s="65" t="s">
        <v>85</v>
      </c>
      <c r="F14" s="67">
        <f>SUM(G14:H14)</f>
        <v>0</v>
      </c>
      <c r="G14" s="68" t="s">
        <v>513</v>
      </c>
      <c r="H14" s="67" t="s">
        <v>514</v>
      </c>
    </row>
    <row r="15" spans="1:8" ht="19.5" customHeight="1">
      <c r="A15" s="65" t="s">
        <v>85</v>
      </c>
      <c r="B15" s="65" t="s">
        <v>85</v>
      </c>
      <c r="C15" s="65" t="s">
        <v>85</v>
      </c>
      <c r="D15" s="65" t="s">
        <v>85</v>
      </c>
      <c r="E15" s="65" t="s">
        <v>85</v>
      </c>
      <c r="F15" s="67">
        <f>SUM(G15:H15)</f>
        <v>0</v>
      </c>
      <c r="G15" s="68" t="s">
        <v>513</v>
      </c>
      <c r="H15" s="67" t="s">
        <v>514</v>
      </c>
    </row>
    <row r="16" spans="1:8" ht="19.5" customHeight="1">
      <c r="A16" s="65" t="s">
        <v>85</v>
      </c>
      <c r="B16" s="65" t="s">
        <v>85</v>
      </c>
      <c r="C16" s="65" t="s">
        <v>85</v>
      </c>
      <c r="D16" s="65" t="s">
        <v>85</v>
      </c>
      <c r="E16" s="65" t="s">
        <v>85</v>
      </c>
      <c r="F16" s="67">
        <f>SUM(G16:H16)</f>
        <v>0</v>
      </c>
      <c r="G16" s="68" t="s">
        <v>513</v>
      </c>
      <c r="H16" s="67" t="s">
        <v>514</v>
      </c>
    </row>
    <row r="17" spans="1:3" ht="10.5" customHeight="1">
      <c r="A17" s="135" t="s">
        <v>515</v>
      </c>
      <c r="B17" s="135"/>
      <c r="C17" s="135"/>
    </row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5:C5"/>
    <mergeCell ref="A4:E4"/>
    <mergeCell ref="A17:C17"/>
  </mergeCells>
  <printOptions horizontalCentered="1"/>
  <pageMargins left="0.5908983429585856" right="0.5908983429585856" top="0.7519893289551022" bottom="0.7519893289551022" header="0.5124359618960403" footer="0.5124359618960403"/>
  <pageSetup cellComments="asDisplayed" errors="blank" fitToHeight="1000" fitToWidth="1" horizontalDpi="600" verticalDpi="600" orientation="landscape" paperSize="9" scale="8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defaultGridColor="0" zoomScaleSheetLayoutView="100" colorId="23" workbookViewId="0" topLeftCell="A1">
      <selection activeCell="B20" sqref="B20"/>
    </sheetView>
  </sheetViews>
  <sheetFormatPr defaultColWidth="9.33203125" defaultRowHeight="11.25"/>
  <cols>
    <col min="1" max="1" width="13" style="0" customWidth="1"/>
    <col min="2" max="2" width="32.33203125" style="0" customWidth="1"/>
    <col min="3" max="8" width="15" style="0" customWidth="1"/>
    <col min="9" max="16384" width="9.16015625" style="1" customWidth="1"/>
  </cols>
  <sheetData>
    <row r="1" spans="1:8" ht="19.5" customHeight="1">
      <c r="A1" s="14"/>
      <c r="B1" s="14"/>
      <c r="C1" s="14"/>
      <c r="D1" s="14"/>
      <c r="E1" s="121"/>
      <c r="F1" s="14"/>
      <c r="G1" s="14"/>
      <c r="H1" s="10" t="s">
        <v>516</v>
      </c>
    </row>
    <row r="2" spans="1:8" ht="25.5" customHeight="1">
      <c r="A2" s="11" t="s">
        <v>517</v>
      </c>
      <c r="B2" s="11"/>
      <c r="C2" s="11"/>
      <c r="D2" s="11"/>
      <c r="E2" s="11"/>
      <c r="F2" s="11"/>
      <c r="G2" s="11"/>
      <c r="H2" s="11"/>
    </row>
    <row r="3" spans="1:8" ht="19.5" customHeight="1">
      <c r="A3" s="40" t="s">
        <v>60</v>
      </c>
      <c r="B3" s="36"/>
      <c r="C3" s="36"/>
      <c r="D3" s="36"/>
      <c r="E3" s="36"/>
      <c r="F3" s="36"/>
      <c r="G3" s="36"/>
      <c r="H3" s="10" t="s">
        <v>6</v>
      </c>
    </row>
    <row r="4" spans="1:8" ht="19.5" customHeight="1">
      <c r="A4" s="115" t="s">
        <v>497</v>
      </c>
      <c r="B4" s="115" t="s">
        <v>498</v>
      </c>
      <c r="C4" s="46" t="s">
        <v>499</v>
      </c>
      <c r="D4" s="46"/>
      <c r="E4" s="46"/>
      <c r="F4" s="46"/>
      <c r="G4" s="46"/>
      <c r="H4" s="46"/>
    </row>
    <row r="5" spans="1:8" ht="19.5" customHeight="1">
      <c r="A5" s="115"/>
      <c r="B5" s="115"/>
      <c r="C5" s="104" t="s">
        <v>218</v>
      </c>
      <c r="D5" s="53" t="s">
        <v>500</v>
      </c>
      <c r="E5" s="136" t="s">
        <v>518</v>
      </c>
      <c r="F5" s="137"/>
      <c r="G5" s="137"/>
      <c r="H5" s="116" t="s">
        <v>519</v>
      </c>
    </row>
    <row r="6" spans="1:8" ht="33.75" customHeight="1">
      <c r="A6" s="60"/>
      <c r="B6" s="60"/>
      <c r="C6" s="130"/>
      <c r="D6" s="61"/>
      <c r="E6" s="108" t="s">
        <v>226</v>
      </c>
      <c r="F6" s="131" t="s">
        <v>503</v>
      </c>
      <c r="G6" s="59" t="s">
        <v>504</v>
      </c>
      <c r="H6" s="117"/>
    </row>
    <row r="7" spans="1:8" ht="19.5" customHeight="1">
      <c r="A7" s="65" t="s">
        <v>85</v>
      </c>
      <c r="B7" s="118" t="s">
        <v>375</v>
      </c>
      <c r="C7" s="68">
        <f>SUM(D7,F7:H7)</f>
        <v>0</v>
      </c>
      <c r="D7" s="66" t="s">
        <v>520</v>
      </c>
      <c r="E7" s="66">
        <f>SUM(F7:G7)</f>
        <v>0</v>
      </c>
      <c r="F7" s="66" t="s">
        <v>520</v>
      </c>
      <c r="G7" s="67" t="s">
        <v>514</v>
      </c>
      <c r="H7" s="132" t="s">
        <v>521</v>
      </c>
    </row>
    <row r="8" spans="1:8" ht="19.5" customHeight="1">
      <c r="A8" s="65" t="s">
        <v>85</v>
      </c>
      <c r="B8" s="118" t="s">
        <v>375</v>
      </c>
      <c r="C8" s="68">
        <f>SUM(D8,F8:H8)</f>
        <v>0</v>
      </c>
      <c r="D8" s="66" t="s">
        <v>520</v>
      </c>
      <c r="E8" s="66">
        <f>SUM(F8:G8)</f>
        <v>0</v>
      </c>
      <c r="F8" s="66" t="s">
        <v>520</v>
      </c>
      <c r="G8" s="67" t="s">
        <v>514</v>
      </c>
      <c r="H8" s="132" t="s">
        <v>521</v>
      </c>
    </row>
    <row r="9" spans="1:8" ht="19.5" customHeight="1">
      <c r="A9" s="65" t="s">
        <v>85</v>
      </c>
      <c r="B9" s="118" t="s">
        <v>375</v>
      </c>
      <c r="C9" s="68">
        <f>SUM(D9,F9:H9)</f>
        <v>0</v>
      </c>
      <c r="D9" s="66" t="s">
        <v>520</v>
      </c>
      <c r="E9" s="66">
        <f>SUM(F9:G9)</f>
        <v>0</v>
      </c>
      <c r="F9" s="66" t="s">
        <v>520</v>
      </c>
      <c r="G9" s="67" t="s">
        <v>514</v>
      </c>
      <c r="H9" s="132" t="s">
        <v>521</v>
      </c>
    </row>
    <row r="10" spans="1:8" ht="19.5" customHeight="1">
      <c r="A10" s="65" t="s">
        <v>85</v>
      </c>
      <c r="B10" s="118" t="s">
        <v>375</v>
      </c>
      <c r="C10" s="68">
        <f>SUM(D10,F10:H10)</f>
        <v>0</v>
      </c>
      <c r="D10" s="66" t="s">
        <v>520</v>
      </c>
      <c r="E10" s="66">
        <f>SUM(F10:G10)</f>
        <v>0</v>
      </c>
      <c r="F10" s="66" t="s">
        <v>520</v>
      </c>
      <c r="G10" s="67" t="s">
        <v>514</v>
      </c>
      <c r="H10" s="132" t="s">
        <v>521</v>
      </c>
    </row>
    <row r="11" spans="1:8" ht="19.5" customHeight="1">
      <c r="A11" s="65" t="s">
        <v>85</v>
      </c>
      <c r="B11" s="118" t="s">
        <v>375</v>
      </c>
      <c r="C11" s="68">
        <f>SUM(D11,F11:H11)</f>
        <v>0</v>
      </c>
      <c r="D11" s="66" t="s">
        <v>520</v>
      </c>
      <c r="E11" s="66">
        <f>SUM(F11:G11)</f>
        <v>0</v>
      </c>
      <c r="F11" s="66" t="s">
        <v>520</v>
      </c>
      <c r="G11" s="67" t="s">
        <v>514</v>
      </c>
      <c r="H11" s="132" t="s">
        <v>521</v>
      </c>
    </row>
    <row r="12" spans="1:8" ht="19.5" customHeight="1">
      <c r="A12" s="65" t="s">
        <v>85</v>
      </c>
      <c r="B12" s="118" t="s">
        <v>375</v>
      </c>
      <c r="C12" s="68">
        <f>SUM(D12,F12:H12)</f>
        <v>0</v>
      </c>
      <c r="D12" s="66" t="s">
        <v>520</v>
      </c>
      <c r="E12" s="66">
        <f>SUM(F12:G12)</f>
        <v>0</v>
      </c>
      <c r="F12" s="66" t="s">
        <v>520</v>
      </c>
      <c r="G12" s="67" t="s">
        <v>514</v>
      </c>
      <c r="H12" s="132" t="s">
        <v>521</v>
      </c>
    </row>
    <row r="13" spans="1:8" ht="19.5" customHeight="1">
      <c r="A13" s="65" t="s">
        <v>85</v>
      </c>
      <c r="B13" s="118" t="s">
        <v>375</v>
      </c>
      <c r="C13" s="68">
        <f>SUM(D13,F13:H13)</f>
        <v>0</v>
      </c>
      <c r="D13" s="66" t="s">
        <v>520</v>
      </c>
      <c r="E13" s="66">
        <f>SUM(F13:G13)</f>
        <v>0</v>
      </c>
      <c r="F13" s="66" t="s">
        <v>520</v>
      </c>
      <c r="G13" s="67" t="s">
        <v>514</v>
      </c>
      <c r="H13" s="132" t="s">
        <v>521</v>
      </c>
    </row>
    <row r="14" spans="1:8" ht="19.5" customHeight="1">
      <c r="A14" s="65" t="s">
        <v>85</v>
      </c>
      <c r="B14" s="118" t="s">
        <v>375</v>
      </c>
      <c r="C14" s="68">
        <f>SUM(D14,F14:H14)</f>
        <v>0</v>
      </c>
      <c r="D14" s="66" t="s">
        <v>520</v>
      </c>
      <c r="E14" s="66">
        <f>SUM(F14:G14)</f>
        <v>0</v>
      </c>
      <c r="F14" s="66" t="s">
        <v>520</v>
      </c>
      <c r="G14" s="67" t="s">
        <v>514</v>
      </c>
      <c r="H14" s="132" t="s">
        <v>521</v>
      </c>
    </row>
    <row r="15" spans="1:8" ht="19.5" customHeight="1">
      <c r="A15" s="65" t="s">
        <v>85</v>
      </c>
      <c r="B15" s="118" t="s">
        <v>375</v>
      </c>
      <c r="C15" s="68">
        <f>SUM(D15,F15:H15)</f>
        <v>0</v>
      </c>
      <c r="D15" s="66" t="s">
        <v>520</v>
      </c>
      <c r="E15" s="66">
        <f>SUM(F15:G15)</f>
        <v>0</v>
      </c>
      <c r="F15" s="66" t="s">
        <v>520</v>
      </c>
      <c r="G15" s="67" t="s">
        <v>514</v>
      </c>
      <c r="H15" s="132" t="s">
        <v>521</v>
      </c>
    </row>
    <row r="16" spans="1:8" ht="19.5" customHeight="1">
      <c r="A16" s="65" t="s">
        <v>85</v>
      </c>
      <c r="B16" s="118" t="s">
        <v>375</v>
      </c>
      <c r="C16" s="68">
        <f>SUM(D16,F16:H16)</f>
        <v>0</v>
      </c>
      <c r="D16" s="66" t="s">
        <v>520</v>
      </c>
      <c r="E16" s="66">
        <f>SUM(F16:G16)</f>
        <v>0</v>
      </c>
      <c r="F16" s="66" t="s">
        <v>520</v>
      </c>
      <c r="G16" s="67" t="s">
        <v>514</v>
      </c>
      <c r="H16" s="132" t="s">
        <v>521</v>
      </c>
    </row>
    <row r="17" spans="1:2" ht="14.25" customHeight="1">
      <c r="A17" s="138" t="s">
        <v>522</v>
      </c>
      <c r="B17" s="138"/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A17:B17"/>
  </mergeCells>
  <printOptions horizontalCentered="1"/>
  <pageMargins left="0.5908983429585856" right="0.5908983429585856" top="0.7519893289551022" bottom="0.7519893289551022" header="0.5124359618960403" footer="0.5124359618960403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defaultGridColor="0" zoomScaleSheetLayoutView="100" colorId="23" workbookViewId="0" topLeftCell="A1">
      <selection activeCell="E19" sqref="E19"/>
    </sheetView>
  </sheetViews>
  <sheetFormatPr defaultColWidth="9.33203125" defaultRowHeight="11.25"/>
  <cols>
    <col min="1" max="3" width="4.66015625" style="0" customWidth="1"/>
    <col min="4" max="4" width="14.16015625" style="0" customWidth="1"/>
    <col min="5" max="5" width="77" style="0" customWidth="1"/>
    <col min="6" max="8" width="15.16015625" style="0" customWidth="1"/>
    <col min="9" max="16384" width="9.16015625" style="1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39" t="s">
        <v>523</v>
      </c>
    </row>
    <row r="2" spans="1:8" ht="19.5" customHeight="1">
      <c r="A2" s="11" t="s">
        <v>524</v>
      </c>
      <c r="B2" s="11"/>
      <c r="C2" s="11"/>
      <c r="D2" s="11"/>
      <c r="E2" s="11"/>
      <c r="F2" s="11"/>
      <c r="G2" s="11"/>
      <c r="H2" s="11"/>
    </row>
    <row r="3" spans="1:8" ht="19.5" customHeight="1">
      <c r="A3" s="40" t="s">
        <v>60</v>
      </c>
      <c r="B3" s="41"/>
      <c r="C3" s="41"/>
      <c r="D3" s="41"/>
      <c r="E3" s="41"/>
      <c r="F3" s="41"/>
      <c r="G3" s="41"/>
      <c r="H3" s="10" t="s">
        <v>6</v>
      </c>
    </row>
    <row r="4" spans="1:8" ht="19.5" customHeight="1">
      <c r="A4" s="42" t="s">
        <v>61</v>
      </c>
      <c r="B4" s="43"/>
      <c r="C4" s="43"/>
      <c r="D4" s="43"/>
      <c r="E4" s="44"/>
      <c r="F4" s="114" t="s">
        <v>525</v>
      </c>
      <c r="G4" s="46"/>
      <c r="H4" s="46"/>
    </row>
    <row r="5" spans="1:8" ht="19.5" customHeight="1">
      <c r="A5" s="42" t="s">
        <v>72</v>
      </c>
      <c r="B5" s="43"/>
      <c r="C5" s="44"/>
      <c r="D5" s="133" t="s">
        <v>510</v>
      </c>
      <c r="E5" s="53" t="s">
        <v>217</v>
      </c>
      <c r="F5" s="47" t="s">
        <v>421</v>
      </c>
      <c r="G5" s="47" t="s">
        <v>511</v>
      </c>
      <c r="H5" s="46" t="s">
        <v>512</v>
      </c>
    </row>
    <row r="6" spans="1:8" ht="19.5" customHeight="1">
      <c r="A6" s="58" t="s">
        <v>480</v>
      </c>
      <c r="B6" s="57" t="s">
        <v>225</v>
      </c>
      <c r="C6" s="59" t="s">
        <v>84</v>
      </c>
      <c r="D6" s="134"/>
      <c r="E6" s="60"/>
      <c r="F6" s="61"/>
      <c r="G6" s="61"/>
      <c r="H6" s="62"/>
    </row>
    <row r="7" spans="1:8" ht="19.5" customHeight="1">
      <c r="A7" s="65" t="s">
        <v>85</v>
      </c>
      <c r="B7" s="65" t="s">
        <v>85</v>
      </c>
      <c r="C7" s="65" t="s">
        <v>85</v>
      </c>
      <c r="D7" s="65" t="s">
        <v>85</v>
      </c>
      <c r="E7" s="65" t="s">
        <v>85</v>
      </c>
      <c r="F7" s="67">
        <f>SUM(G7:H7)</f>
        <v>0</v>
      </c>
      <c r="G7" s="68" t="s">
        <v>513</v>
      </c>
      <c r="H7" s="67" t="s">
        <v>514</v>
      </c>
    </row>
    <row r="8" spans="1:8" ht="19.5" customHeight="1">
      <c r="A8" s="65" t="s">
        <v>85</v>
      </c>
      <c r="B8" s="65" t="s">
        <v>85</v>
      </c>
      <c r="C8" s="65" t="s">
        <v>85</v>
      </c>
      <c r="D8" s="65" t="s">
        <v>85</v>
      </c>
      <c r="E8" s="65" t="s">
        <v>85</v>
      </c>
      <c r="F8" s="67">
        <f>SUM(G8:H8)</f>
        <v>0</v>
      </c>
      <c r="G8" s="68" t="s">
        <v>513</v>
      </c>
      <c r="H8" s="67" t="s">
        <v>514</v>
      </c>
    </row>
    <row r="9" spans="1:8" ht="19.5" customHeight="1">
      <c r="A9" s="65" t="s">
        <v>85</v>
      </c>
      <c r="B9" s="65" t="s">
        <v>85</v>
      </c>
      <c r="C9" s="65" t="s">
        <v>85</v>
      </c>
      <c r="D9" s="65" t="s">
        <v>85</v>
      </c>
      <c r="E9" s="65" t="s">
        <v>85</v>
      </c>
      <c r="F9" s="67">
        <f>SUM(G9:H9)</f>
        <v>0</v>
      </c>
      <c r="G9" s="68" t="s">
        <v>513</v>
      </c>
      <c r="H9" s="67" t="s">
        <v>514</v>
      </c>
    </row>
    <row r="10" spans="1:8" ht="19.5" customHeight="1">
      <c r="A10" s="65" t="s">
        <v>85</v>
      </c>
      <c r="B10" s="65" t="s">
        <v>85</v>
      </c>
      <c r="C10" s="65" t="s">
        <v>85</v>
      </c>
      <c r="D10" s="65" t="s">
        <v>85</v>
      </c>
      <c r="E10" s="65" t="s">
        <v>85</v>
      </c>
      <c r="F10" s="67">
        <f>SUM(G10:H10)</f>
        <v>0</v>
      </c>
      <c r="G10" s="68" t="s">
        <v>513</v>
      </c>
      <c r="H10" s="67" t="s">
        <v>514</v>
      </c>
    </row>
    <row r="11" spans="1:8" ht="19.5" customHeight="1">
      <c r="A11" s="65" t="s">
        <v>85</v>
      </c>
      <c r="B11" s="65" t="s">
        <v>85</v>
      </c>
      <c r="C11" s="65" t="s">
        <v>85</v>
      </c>
      <c r="D11" s="65" t="s">
        <v>85</v>
      </c>
      <c r="E11" s="65" t="s">
        <v>85</v>
      </c>
      <c r="F11" s="67">
        <f>SUM(G11:H11)</f>
        <v>0</v>
      </c>
      <c r="G11" s="68" t="s">
        <v>513</v>
      </c>
      <c r="H11" s="67" t="s">
        <v>514</v>
      </c>
    </row>
    <row r="12" spans="1:8" ht="19.5" customHeight="1">
      <c r="A12" s="65" t="s">
        <v>85</v>
      </c>
      <c r="B12" s="65" t="s">
        <v>85</v>
      </c>
      <c r="C12" s="65" t="s">
        <v>85</v>
      </c>
      <c r="D12" s="65" t="s">
        <v>85</v>
      </c>
      <c r="E12" s="65" t="s">
        <v>85</v>
      </c>
      <c r="F12" s="67">
        <f>SUM(G12:H12)</f>
        <v>0</v>
      </c>
      <c r="G12" s="68" t="s">
        <v>513</v>
      </c>
      <c r="H12" s="67" t="s">
        <v>514</v>
      </c>
    </row>
    <row r="13" spans="1:8" ht="19.5" customHeight="1">
      <c r="A13" s="65" t="s">
        <v>85</v>
      </c>
      <c r="B13" s="65" t="s">
        <v>85</v>
      </c>
      <c r="C13" s="65" t="s">
        <v>85</v>
      </c>
      <c r="D13" s="65" t="s">
        <v>85</v>
      </c>
      <c r="E13" s="65" t="s">
        <v>85</v>
      </c>
      <c r="F13" s="67">
        <f>SUM(G13:H13)</f>
        <v>0</v>
      </c>
      <c r="G13" s="68" t="s">
        <v>513</v>
      </c>
      <c r="H13" s="67" t="s">
        <v>514</v>
      </c>
    </row>
    <row r="14" spans="1:8" ht="19.5" customHeight="1">
      <c r="A14" s="65" t="s">
        <v>85</v>
      </c>
      <c r="B14" s="65" t="s">
        <v>85</v>
      </c>
      <c r="C14" s="65" t="s">
        <v>85</v>
      </c>
      <c r="D14" s="65" t="s">
        <v>85</v>
      </c>
      <c r="E14" s="65" t="s">
        <v>85</v>
      </c>
      <c r="F14" s="67">
        <f>SUM(G14:H14)</f>
        <v>0</v>
      </c>
      <c r="G14" s="68" t="s">
        <v>513</v>
      </c>
      <c r="H14" s="67" t="s">
        <v>514</v>
      </c>
    </row>
    <row r="15" spans="1:8" ht="19.5" customHeight="1">
      <c r="A15" s="65" t="s">
        <v>85</v>
      </c>
      <c r="B15" s="65" t="s">
        <v>85</v>
      </c>
      <c r="C15" s="65" t="s">
        <v>85</v>
      </c>
      <c r="D15" s="65" t="s">
        <v>85</v>
      </c>
      <c r="E15" s="65" t="s">
        <v>85</v>
      </c>
      <c r="F15" s="67">
        <f>SUM(G15:H15)</f>
        <v>0</v>
      </c>
      <c r="G15" s="68" t="s">
        <v>513</v>
      </c>
      <c r="H15" s="67" t="s">
        <v>514</v>
      </c>
    </row>
    <row r="16" spans="1:8" ht="19.5" customHeight="1">
      <c r="A16" s="65" t="s">
        <v>85</v>
      </c>
      <c r="B16" s="65" t="s">
        <v>85</v>
      </c>
      <c r="C16" s="65" t="s">
        <v>85</v>
      </c>
      <c r="D16" s="65" t="s">
        <v>85</v>
      </c>
      <c r="E16" s="65" t="s">
        <v>85</v>
      </c>
      <c r="F16" s="67">
        <f>SUM(G16:H16)</f>
        <v>0</v>
      </c>
      <c r="G16" s="68" t="s">
        <v>513</v>
      </c>
      <c r="H16" s="67" t="s">
        <v>514</v>
      </c>
    </row>
    <row r="17" spans="1:3" ht="10.5" customHeight="1">
      <c r="A17" s="139" t="s">
        <v>526</v>
      </c>
      <c r="B17" s="140"/>
      <c r="C17" s="140"/>
    </row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17:C17"/>
  </mergeCells>
  <printOptions horizontalCentered="1"/>
  <pageMargins left="0.5908983429585856" right="0.5908983429585856" top="0.7519893289551022" bottom="0.7519893289551022" header="0.5124359618960403" footer="0.5124359618960403"/>
  <pageSetup cellComments="asDisplayed" errors="blank" fitToHeight="1000" fitToWidth="1" horizontalDpi="600" verticalDpi="600" orientation="landscape" paperSize="9" scale="8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tabSelected="1" defaultGridColor="0" colorId="23" workbookViewId="0" topLeftCell="A1">
      <selection activeCell="H26" sqref="H26"/>
    </sheetView>
  </sheetViews>
  <sheetFormatPr defaultColWidth="9.33203125" defaultRowHeight="11.25"/>
  <cols>
    <col min="1" max="1" width="4.16015625" style="141" customWidth="1"/>
    <col min="2" max="2" width="6.5" style="141" customWidth="1"/>
    <col min="3" max="3" width="12.83203125" style="141" customWidth="1"/>
    <col min="4" max="6" width="11.33203125" style="141" customWidth="1"/>
    <col min="7" max="7" width="20.5" style="141" customWidth="1"/>
    <col min="8" max="13" width="14.33203125" style="141" customWidth="1"/>
    <col min="14" max="16384" width="9.16015625" style="1" customWidth="1"/>
  </cols>
  <sheetData>
    <row r="1" s="141" customFormat="1" ht="14.25" customHeight="1">
      <c r="M1" s="142" t="s">
        <v>527</v>
      </c>
    </row>
    <row r="2" spans="1:13" s="141" customFormat="1" ht="20.25" customHeight="1">
      <c r="A2" s="143" t="s">
        <v>528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1" customFormat="1" ht="13.5" customHeight="1">
      <c r="A3" s="144" t="s">
        <v>529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141" customFormat="1" ht="13.5" customHeight="1">
      <c r="A4" s="145" t="s">
        <v>530</v>
      </c>
      <c r="B4" s="145"/>
      <c r="C4" s="145"/>
      <c r="D4" s="145" t="s">
        <v>531</v>
      </c>
      <c r="E4" s="145"/>
      <c r="F4" s="145"/>
      <c r="G4" s="145" t="s">
        <v>532</v>
      </c>
      <c r="H4" s="145" t="s">
        <v>533</v>
      </c>
      <c r="I4" s="145"/>
      <c r="J4" s="145"/>
      <c r="K4" s="145"/>
      <c r="L4" s="145"/>
      <c r="M4" s="145"/>
    </row>
    <row r="5" spans="1:13" s="141" customFormat="1" ht="13.5" customHeight="1">
      <c r="A5" s="145"/>
      <c r="B5" s="145"/>
      <c r="C5" s="145"/>
      <c r="D5" s="145"/>
      <c r="E5" s="145"/>
      <c r="F5" s="145"/>
      <c r="G5" s="145"/>
      <c r="H5" s="145" t="s">
        <v>534</v>
      </c>
      <c r="I5" s="145"/>
      <c r="J5" s="145" t="s">
        <v>535</v>
      </c>
      <c r="K5" s="145"/>
      <c r="L5" s="145" t="s">
        <v>536</v>
      </c>
      <c r="M5" s="145"/>
    </row>
    <row r="6" spans="1:13" s="141" customFormat="1" ht="13.5" customHeight="1">
      <c r="A6" s="146"/>
      <c r="B6" s="146"/>
      <c r="C6" s="146"/>
      <c r="D6" s="146" t="s">
        <v>537</v>
      </c>
      <c r="E6" s="146" t="s">
        <v>538</v>
      </c>
      <c r="F6" s="146" t="s">
        <v>539</v>
      </c>
      <c r="G6" s="146"/>
      <c r="H6" s="146" t="s">
        <v>540</v>
      </c>
      <c r="I6" s="146" t="s">
        <v>541</v>
      </c>
      <c r="J6" s="146" t="s">
        <v>540</v>
      </c>
      <c r="K6" s="146" t="s">
        <v>541</v>
      </c>
      <c r="L6" s="146" t="s">
        <v>540</v>
      </c>
      <c r="M6" s="146" t="s">
        <v>541</v>
      </c>
    </row>
    <row r="7" spans="1:13" s="147" customFormat="1" ht="22.5" customHeight="1">
      <c r="A7" s="148"/>
      <c r="B7" s="148"/>
      <c r="C7" s="148"/>
      <c r="D7" s="149"/>
      <c r="E7" s="149"/>
      <c r="F7" s="149"/>
      <c r="G7" s="150"/>
      <c r="H7" s="151"/>
      <c r="I7" s="151"/>
      <c r="J7" s="151"/>
      <c r="K7" s="151"/>
      <c r="L7" s="151"/>
      <c r="M7" s="151"/>
    </row>
    <row r="8" spans="1:13" s="147" customFormat="1" ht="22.5" customHeight="1">
      <c r="A8" s="152"/>
      <c r="B8" s="153"/>
      <c r="C8" s="154"/>
      <c r="D8" s="149"/>
      <c r="E8" s="149"/>
      <c r="F8" s="149"/>
      <c r="G8" s="150"/>
      <c r="H8" s="150"/>
      <c r="I8" s="149"/>
      <c r="J8" s="149"/>
      <c r="K8" s="149"/>
      <c r="L8" s="149"/>
      <c r="M8" s="149"/>
    </row>
    <row r="9" spans="1:13" s="147" customFormat="1" ht="22.5" customHeight="1">
      <c r="A9" s="155"/>
      <c r="B9" s="156"/>
      <c r="C9" s="157"/>
      <c r="D9" s="158"/>
      <c r="E9" s="158"/>
      <c r="F9" s="158"/>
      <c r="G9" s="159"/>
      <c r="H9" s="150"/>
      <c r="I9" s="160"/>
      <c r="J9" s="149"/>
      <c r="K9" s="160"/>
      <c r="L9" s="149"/>
      <c r="M9" s="160"/>
    </row>
    <row r="10" spans="1:13" s="147" customFormat="1" ht="22.5" customHeight="1">
      <c r="A10" s="161"/>
      <c r="B10" s="162"/>
      <c r="C10" s="163"/>
      <c r="D10" s="164"/>
      <c r="E10" s="164"/>
      <c r="F10" s="164"/>
      <c r="G10" s="165"/>
      <c r="H10" s="150"/>
      <c r="I10" s="160"/>
      <c r="J10" s="149"/>
      <c r="K10" s="160"/>
      <c r="L10" s="149"/>
      <c r="M10" s="160"/>
    </row>
    <row r="11" spans="1:13" s="147" customFormat="1" ht="22.5" customHeight="1">
      <c r="A11" s="161"/>
      <c r="B11" s="162"/>
      <c r="C11" s="163"/>
      <c r="D11" s="164"/>
      <c r="E11" s="164"/>
      <c r="F11" s="164"/>
      <c r="G11" s="165"/>
      <c r="H11" s="150"/>
      <c r="I11" s="160"/>
      <c r="J11" s="149"/>
      <c r="K11" s="160"/>
      <c r="L11" s="149"/>
      <c r="M11" s="160"/>
    </row>
    <row r="12" spans="1:13" s="147" customFormat="1" ht="22.5" customHeight="1">
      <c r="A12" s="161"/>
      <c r="B12" s="162"/>
      <c r="C12" s="163"/>
      <c r="D12" s="164"/>
      <c r="E12" s="164"/>
      <c r="F12" s="164"/>
      <c r="G12" s="165"/>
      <c r="H12" s="150"/>
      <c r="I12" s="160"/>
      <c r="J12" s="149"/>
      <c r="K12" s="160"/>
      <c r="L12" s="149"/>
      <c r="M12" s="160"/>
    </row>
    <row r="13" spans="1:13" s="147" customFormat="1" ht="22.5" customHeight="1">
      <c r="A13" s="166"/>
      <c r="B13" s="167"/>
      <c r="C13" s="168"/>
      <c r="D13" s="169"/>
      <c r="E13" s="169"/>
      <c r="F13" s="169"/>
      <c r="G13" s="170"/>
      <c r="H13" s="150"/>
      <c r="I13" s="160"/>
      <c r="J13" s="149"/>
      <c r="K13" s="160"/>
      <c r="L13" s="149"/>
      <c r="M13" s="160"/>
    </row>
    <row r="14" spans="1:13" s="147" customFormat="1" ht="22.5" customHeight="1">
      <c r="A14" s="155"/>
      <c r="B14" s="156"/>
      <c r="C14" s="157"/>
      <c r="D14" s="158"/>
      <c r="E14" s="158"/>
      <c r="F14" s="158"/>
      <c r="G14" s="159"/>
      <c r="H14" s="150"/>
      <c r="I14" s="160"/>
      <c r="J14" s="149"/>
      <c r="K14" s="160"/>
      <c r="L14" s="149"/>
      <c r="M14" s="160"/>
    </row>
    <row r="15" spans="1:13" s="147" customFormat="1" ht="22.5" customHeight="1">
      <c r="A15" s="161"/>
      <c r="B15" s="162"/>
      <c r="C15" s="163"/>
      <c r="D15" s="164"/>
      <c r="E15" s="164"/>
      <c r="F15" s="164"/>
      <c r="G15" s="165"/>
      <c r="H15" s="150"/>
      <c r="I15" s="160"/>
      <c r="J15" s="149"/>
      <c r="K15" s="160"/>
      <c r="L15" s="149"/>
      <c r="M15" s="160"/>
    </row>
    <row r="16" spans="1:13" s="147" customFormat="1" ht="22.5" customHeight="1">
      <c r="A16" s="161"/>
      <c r="B16" s="162"/>
      <c r="C16" s="163"/>
      <c r="D16" s="164"/>
      <c r="E16" s="164"/>
      <c r="F16" s="164"/>
      <c r="G16" s="165"/>
      <c r="H16" s="150"/>
      <c r="I16" s="160"/>
      <c r="J16" s="149"/>
      <c r="K16" s="160"/>
      <c r="L16" s="149"/>
      <c r="M16" s="160"/>
    </row>
    <row r="17" spans="1:13" s="147" customFormat="1" ht="22.5" customHeight="1">
      <c r="A17" s="161"/>
      <c r="B17" s="162"/>
      <c r="C17" s="163"/>
      <c r="D17" s="164"/>
      <c r="E17" s="164"/>
      <c r="F17" s="164"/>
      <c r="G17" s="165"/>
      <c r="H17" s="150"/>
      <c r="I17" s="160"/>
      <c r="J17" s="149"/>
      <c r="K17" s="160"/>
      <c r="L17" s="149"/>
      <c r="M17" s="160"/>
    </row>
    <row r="18" spans="1:13" s="147" customFormat="1" ht="22.5" customHeight="1">
      <c r="A18" s="166"/>
      <c r="B18" s="167"/>
      <c r="C18" s="168"/>
      <c r="D18" s="169"/>
      <c r="E18" s="169"/>
      <c r="F18" s="169"/>
      <c r="G18" s="170"/>
      <c r="H18" s="150"/>
      <c r="I18" s="160"/>
      <c r="J18" s="149"/>
      <c r="K18" s="160"/>
      <c r="L18" s="149"/>
      <c r="M18" s="160"/>
    </row>
    <row r="19" spans="1:13" s="147" customFormat="1" ht="22.5" customHeight="1">
      <c r="A19" s="155"/>
      <c r="B19" s="156"/>
      <c r="C19" s="157"/>
      <c r="D19" s="158"/>
      <c r="E19" s="158"/>
      <c r="F19" s="158"/>
      <c r="G19" s="159"/>
      <c r="H19" s="150"/>
      <c r="I19" s="160"/>
      <c r="J19" s="149"/>
      <c r="K19" s="160"/>
      <c r="L19" s="149"/>
      <c r="M19" s="160"/>
    </row>
    <row r="20" spans="1:13" s="147" customFormat="1" ht="22.5" customHeight="1">
      <c r="A20" s="161"/>
      <c r="B20" s="162"/>
      <c r="C20" s="163"/>
      <c r="D20" s="164"/>
      <c r="E20" s="164"/>
      <c r="F20" s="164"/>
      <c r="G20" s="165"/>
      <c r="H20" s="150"/>
      <c r="I20" s="160"/>
      <c r="J20" s="149"/>
      <c r="K20" s="160"/>
      <c r="L20" s="149"/>
      <c r="M20" s="160"/>
    </row>
    <row r="21" spans="1:13" s="147" customFormat="1" ht="22.5" customHeight="1">
      <c r="A21" s="161"/>
      <c r="B21" s="162"/>
      <c r="C21" s="163"/>
      <c r="D21" s="164"/>
      <c r="E21" s="164"/>
      <c r="F21" s="164"/>
      <c r="G21" s="165"/>
      <c r="H21" s="150"/>
      <c r="I21" s="160"/>
      <c r="J21" s="149"/>
      <c r="K21" s="160"/>
      <c r="L21" s="149"/>
      <c r="M21" s="160"/>
    </row>
    <row r="22" spans="1:13" s="147" customFormat="1" ht="22.5" customHeight="1">
      <c r="A22" s="166"/>
      <c r="B22" s="167"/>
      <c r="C22" s="168"/>
      <c r="D22" s="169"/>
      <c r="E22" s="169"/>
      <c r="F22" s="169"/>
      <c r="G22" s="170"/>
      <c r="H22" s="150"/>
      <c r="I22" s="160"/>
      <c r="J22" s="149"/>
      <c r="K22" s="160"/>
      <c r="L22" s="149"/>
      <c r="M22" s="160"/>
    </row>
    <row r="23" spans="1:3" ht="12.75">
      <c r="A23" s="171"/>
      <c r="B23" s="171"/>
      <c r="C23" s="171"/>
    </row>
  </sheetData>
  <mergeCells count="28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  <mergeCell ref="A23:C23"/>
  </mergeCells>
  <printOptions/>
  <pageMargins left="0.7006068867961253" right="0.7006068867961253" top="0.7519893289551022" bottom="0.7519893289551022" header="0.29926813962891347" footer="0.29926813962891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defaultGridColor="0" zoomScaleSheetLayoutView="100" colorId="23" workbookViewId="0" topLeftCell="A1">
      <selection activeCell="B6" sqref="B6"/>
    </sheetView>
  </sheetViews>
  <sheetFormatPr defaultColWidth="9.33203125" defaultRowHeight="11.25"/>
  <cols>
    <col min="1" max="1" width="49.33203125" style="0" customWidth="1"/>
    <col min="2" max="2" width="37" style="0" customWidth="1"/>
    <col min="3" max="3" width="54.33203125" style="0" customWidth="1"/>
    <col min="4" max="4" width="37" style="0" customWidth="1"/>
    <col min="5" max="16384" width="9.16015625" style="1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9.5" customHeight="1">
      <c r="A4" s="15" t="s">
        <v>7</v>
      </c>
      <c r="B4" s="16"/>
      <c r="C4" s="15" t="s">
        <v>8</v>
      </c>
      <c r="D4" s="16"/>
    </row>
    <row r="5" spans="1:4" ht="19.5" customHeight="1">
      <c r="A5" s="17" t="s">
        <v>9</v>
      </c>
      <c r="B5" s="17" t="s">
        <v>10</v>
      </c>
      <c r="C5" s="17" t="s">
        <v>9</v>
      </c>
      <c r="D5" s="18" t="s">
        <v>11</v>
      </c>
    </row>
    <row r="6" spans="1:4" ht="19.5" customHeight="1">
      <c r="A6" s="19" t="s">
        <v>12</v>
      </c>
      <c r="B6" s="20">
        <v>5626.37</v>
      </c>
      <c r="C6" s="19" t="s">
        <v>13</v>
      </c>
      <c r="D6" s="20">
        <v>4462.57</v>
      </c>
    </row>
    <row r="7" spans="1:4" ht="19.5" customHeight="1">
      <c r="A7" s="19" t="s">
        <v>14</v>
      </c>
      <c r="B7" s="21">
        <v>0</v>
      </c>
      <c r="C7" s="19" t="s">
        <v>15</v>
      </c>
      <c r="D7" s="20">
        <v>0</v>
      </c>
    </row>
    <row r="8" spans="1:4" ht="19.5" customHeight="1">
      <c r="A8" s="22" t="s">
        <v>16</v>
      </c>
      <c r="B8" s="20">
        <v>0</v>
      </c>
      <c r="C8" s="23" t="s">
        <v>17</v>
      </c>
      <c r="D8" s="20">
        <v>0</v>
      </c>
    </row>
    <row r="9" spans="1:4" ht="19.5" customHeight="1">
      <c r="A9" s="19" t="s">
        <v>18</v>
      </c>
      <c r="B9" s="24">
        <v>0</v>
      </c>
      <c r="C9" s="19" t="s">
        <v>19</v>
      </c>
      <c r="D9" s="20">
        <v>0</v>
      </c>
    </row>
    <row r="10" spans="1:4" ht="19.5" customHeight="1">
      <c r="A10" s="19" t="s">
        <v>20</v>
      </c>
      <c r="B10" s="20">
        <v>0</v>
      </c>
      <c r="C10" s="19" t="s">
        <v>21</v>
      </c>
      <c r="D10" s="20">
        <v>0</v>
      </c>
    </row>
    <row r="11" spans="1:4" ht="19.5" customHeight="1">
      <c r="A11" s="19" t="s">
        <v>22</v>
      </c>
      <c r="B11" s="20">
        <v>0</v>
      </c>
      <c r="C11" s="19" t="s">
        <v>23</v>
      </c>
      <c r="D11" s="20">
        <v>0</v>
      </c>
    </row>
    <row r="12" spans="1:4" ht="19.5" customHeight="1">
      <c r="A12" s="19"/>
      <c r="B12" s="20"/>
      <c r="C12" s="19" t="s">
        <v>24</v>
      </c>
      <c r="D12" s="20">
        <v>480.87</v>
      </c>
    </row>
    <row r="13" spans="1:4" ht="19.5" customHeight="1">
      <c r="A13" s="25"/>
      <c r="B13" s="20"/>
      <c r="C13" s="19" t="s">
        <v>25</v>
      </c>
      <c r="D13" s="20">
        <v>421.08</v>
      </c>
    </row>
    <row r="14" spans="1:4" ht="19.5" customHeight="1">
      <c r="A14" s="25"/>
      <c r="B14" s="20"/>
      <c r="C14" s="19" t="s">
        <v>26</v>
      </c>
      <c r="D14" s="20">
        <v>0</v>
      </c>
    </row>
    <row r="15" spans="1:4" ht="19.5" customHeight="1">
      <c r="A15" s="25"/>
      <c r="B15" s="20"/>
      <c r="C15" s="19" t="s">
        <v>27</v>
      </c>
      <c r="D15" s="20">
        <v>247.35</v>
      </c>
    </row>
    <row r="16" spans="1:4" ht="19.5" customHeight="1">
      <c r="A16" s="25"/>
      <c r="B16" s="20"/>
      <c r="C16" s="19" t="s">
        <v>28</v>
      </c>
      <c r="D16" s="20">
        <v>0</v>
      </c>
    </row>
    <row r="17" spans="1:4" ht="19.5" customHeight="1">
      <c r="A17" s="25"/>
      <c r="B17" s="20"/>
      <c r="C17" s="19" t="s">
        <v>29</v>
      </c>
      <c r="D17" s="20">
        <v>0</v>
      </c>
    </row>
    <row r="18" spans="1:4" ht="19.5" customHeight="1">
      <c r="A18" s="25"/>
      <c r="B18" s="20"/>
      <c r="C18" s="19" t="s">
        <v>30</v>
      </c>
      <c r="D18" s="20">
        <v>0</v>
      </c>
    </row>
    <row r="19" spans="1:4" ht="19.5" customHeight="1">
      <c r="A19" s="25"/>
      <c r="B19" s="20"/>
      <c r="C19" s="19" t="s">
        <v>31</v>
      </c>
      <c r="D19" s="20">
        <v>0</v>
      </c>
    </row>
    <row r="20" spans="1:4" ht="19.5" customHeight="1">
      <c r="A20" s="25"/>
      <c r="B20" s="20"/>
      <c r="C20" s="19" t="s">
        <v>32</v>
      </c>
      <c r="D20" s="20">
        <v>0</v>
      </c>
    </row>
    <row r="21" spans="1:4" ht="19.5" customHeight="1">
      <c r="A21" s="25"/>
      <c r="B21" s="20"/>
      <c r="C21" s="19" t="s">
        <v>33</v>
      </c>
      <c r="D21" s="20">
        <v>0</v>
      </c>
    </row>
    <row r="22" spans="1:4" ht="19.5" customHeight="1">
      <c r="A22" s="25"/>
      <c r="B22" s="20"/>
      <c r="C22" s="19" t="s">
        <v>34</v>
      </c>
      <c r="D22" s="20">
        <v>0</v>
      </c>
    </row>
    <row r="23" spans="1:4" ht="19.5" customHeight="1">
      <c r="A23" s="25"/>
      <c r="B23" s="20"/>
      <c r="C23" s="19" t="s">
        <v>35</v>
      </c>
      <c r="D23" s="20">
        <v>0</v>
      </c>
    </row>
    <row r="24" spans="1:4" ht="19.5" customHeight="1">
      <c r="A24" s="25"/>
      <c r="B24" s="20"/>
      <c r="C24" s="19" t="s">
        <v>36</v>
      </c>
      <c r="D24" s="20">
        <v>0</v>
      </c>
    </row>
    <row r="25" spans="1:4" ht="19.5" customHeight="1">
      <c r="A25" s="25"/>
      <c r="B25" s="20"/>
      <c r="C25" s="19" t="s">
        <v>37</v>
      </c>
      <c r="D25" s="20">
        <v>370.95</v>
      </c>
    </row>
    <row r="26" spans="1:4" ht="19.5" customHeight="1">
      <c r="A26" s="19"/>
      <c r="B26" s="20"/>
      <c r="C26" s="19" t="s">
        <v>38</v>
      </c>
      <c r="D26" s="20">
        <v>0</v>
      </c>
    </row>
    <row r="27" spans="1:4" ht="19.5" customHeight="1">
      <c r="A27" s="19"/>
      <c r="B27" s="20"/>
      <c r="C27" s="19" t="s">
        <v>39</v>
      </c>
      <c r="D27" s="20">
        <v>0</v>
      </c>
    </row>
    <row r="28" spans="1:4" ht="19.5" customHeight="1">
      <c r="A28" s="19" t="s">
        <v>40</v>
      </c>
      <c r="B28" s="20"/>
      <c r="C28" s="19" t="s">
        <v>41</v>
      </c>
      <c r="D28" s="20">
        <v>0</v>
      </c>
    </row>
    <row r="29" spans="1:4" ht="19.5" customHeight="1">
      <c r="A29" s="19"/>
      <c r="B29" s="20"/>
      <c r="C29" s="19" t="s">
        <v>42</v>
      </c>
      <c r="D29" s="20">
        <v>0</v>
      </c>
    </row>
    <row r="30" spans="1:4" ht="19.5" customHeight="1">
      <c r="A30" s="26"/>
      <c r="B30" s="21"/>
      <c r="C30" s="26" t="s">
        <v>43</v>
      </c>
      <c r="D30" s="21">
        <v>0</v>
      </c>
    </row>
    <row r="31" spans="1:4" ht="19.5" customHeight="1">
      <c r="A31" s="27"/>
      <c r="B31" s="28"/>
      <c r="C31" s="27" t="s">
        <v>44</v>
      </c>
      <c r="D31" s="28">
        <v>0</v>
      </c>
    </row>
    <row r="32" spans="1:4" ht="19.5" customHeight="1">
      <c r="A32" s="27"/>
      <c r="B32" s="28"/>
      <c r="C32" s="27" t="s">
        <v>45</v>
      </c>
      <c r="D32" s="28">
        <v>0</v>
      </c>
    </row>
    <row r="33" spans="1:4" ht="19.5" customHeight="1">
      <c r="A33" s="27"/>
      <c r="B33" s="28"/>
      <c r="C33" s="27" t="s">
        <v>46</v>
      </c>
      <c r="D33" s="28">
        <v>0</v>
      </c>
    </row>
    <row r="34" spans="1:4" ht="19.5" customHeight="1">
      <c r="A34" s="27"/>
      <c r="B34" s="28"/>
      <c r="C34" s="27" t="s">
        <v>47</v>
      </c>
      <c r="D34" s="28">
        <v>0</v>
      </c>
    </row>
    <row r="35" spans="1:4" ht="19.5" customHeight="1">
      <c r="A35" s="27"/>
      <c r="B35" s="28"/>
      <c r="C35" s="27" t="s">
        <v>48</v>
      </c>
      <c r="D35" s="28">
        <v>0</v>
      </c>
    </row>
    <row r="36" spans="1:4" ht="19.5" customHeight="1">
      <c r="A36" s="27"/>
      <c r="B36" s="28"/>
      <c r="C36" s="27"/>
      <c r="D36" s="28"/>
    </row>
    <row r="37" spans="1:4" ht="19.5" customHeight="1">
      <c r="A37" s="29" t="s">
        <v>49</v>
      </c>
      <c r="B37" s="28">
        <f>SUM(B6:B34)</f>
        <v>5626.37</v>
      </c>
      <c r="C37" s="29" t="s">
        <v>50</v>
      </c>
      <c r="D37" s="28">
        <f>SUM(D6:D35)</f>
        <v>5982.82</v>
      </c>
    </row>
    <row r="38" spans="1:4" ht="19.5" customHeight="1">
      <c r="A38" s="27" t="s">
        <v>51</v>
      </c>
      <c r="B38" s="28">
        <v>0</v>
      </c>
      <c r="C38" s="27" t="s">
        <v>52</v>
      </c>
      <c r="D38" s="28">
        <v>0</v>
      </c>
    </row>
    <row r="39" spans="1:4" ht="19.5" customHeight="1">
      <c r="A39" s="27" t="s">
        <v>53</v>
      </c>
      <c r="B39" s="28">
        <v>356.45</v>
      </c>
      <c r="C39" s="27" t="s">
        <v>54</v>
      </c>
      <c r="D39" s="28">
        <v>0</v>
      </c>
    </row>
    <row r="40" spans="1:4" ht="19.5" customHeight="1">
      <c r="A40" s="27"/>
      <c r="B40" s="28"/>
      <c r="C40" s="27" t="s">
        <v>55</v>
      </c>
      <c r="D40" s="28">
        <v>0</v>
      </c>
    </row>
    <row r="41" spans="1:4" ht="19.5" customHeight="1">
      <c r="A41" s="30"/>
      <c r="B41" s="31"/>
      <c r="C41" s="30"/>
      <c r="D41" s="24"/>
    </row>
    <row r="42" spans="1:4" ht="19.5" customHeight="1">
      <c r="A42" s="32" t="s">
        <v>56</v>
      </c>
      <c r="B42" s="33">
        <f>SUM(B37:B39)</f>
        <v>5982.82</v>
      </c>
      <c r="C42" s="32" t="s">
        <v>57</v>
      </c>
      <c r="D42" s="20">
        <f>SUM(D37,D38,D40)</f>
        <v>5982.82</v>
      </c>
    </row>
    <row r="43" spans="1:4" ht="20.25" customHeight="1">
      <c r="A43" s="34"/>
      <c r="B43" s="35"/>
      <c r="C43" s="34"/>
      <c r="D43" s="9"/>
    </row>
  </sheetData>
  <sheetProtection/>
  <mergeCells count="3">
    <mergeCell ref="A2:D2"/>
    <mergeCell ref="C4:D4"/>
    <mergeCell ref="A4:B4"/>
  </mergeCells>
  <printOptions horizontalCentered="1"/>
  <pageMargins left="0.5908983429585856" right="0.5908983429585856" top="0.7519893289551022" bottom="0.7519893289551022" header="0.5124359618960403" footer="0.5124359618960403"/>
  <pageSetup cellComments="asDisplayed" errors="blank" horizontalDpi="600" verticalDpi="600" orientation="landscape" paperSize="9" scale="55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3" width="3" style="0" customWidth="1"/>
    <col min="4" max="4" width="7.66015625" style="0" customWidth="1"/>
    <col min="5" max="5" width="31.66015625" style="0" customWidth="1"/>
    <col min="6" max="10" width="11.16015625" style="0" customWidth="1"/>
    <col min="11" max="14" width="10.16015625" style="0" customWidth="1"/>
    <col min="15" max="15" width="9.83203125" style="0" customWidth="1"/>
    <col min="16" max="17" width="8.83203125" style="0" customWidth="1"/>
    <col min="18" max="18" width="10.16015625" style="0" customWidth="1"/>
    <col min="19" max="19" width="8.16015625" style="0" customWidth="1"/>
    <col min="20" max="20" width="8.83203125" style="0" customWidth="1"/>
    <col min="21" max="16384" width="9.16015625" style="1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58</v>
      </c>
    </row>
    <row r="2" spans="1:20" ht="19.5" customHeight="1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60</v>
      </c>
      <c r="B3" s="41"/>
      <c r="C3" s="41"/>
      <c r="D3" s="41"/>
      <c r="E3" s="41"/>
      <c r="F3" s="36"/>
      <c r="G3" s="36"/>
      <c r="H3" s="36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10" t="s">
        <v>6</v>
      </c>
    </row>
    <row r="4" spans="1:20" ht="19.5" customHeight="1">
      <c r="A4" s="42" t="s">
        <v>61</v>
      </c>
      <c r="B4" s="43"/>
      <c r="C4" s="43"/>
      <c r="D4" s="43"/>
      <c r="E4" s="44"/>
      <c r="F4" s="45" t="s">
        <v>62</v>
      </c>
      <c r="G4" s="46" t="s">
        <v>63</v>
      </c>
      <c r="H4" s="47" t="s">
        <v>64</v>
      </c>
      <c r="I4" s="47" t="s">
        <v>65</v>
      </c>
      <c r="J4" s="47" t="s">
        <v>66</v>
      </c>
      <c r="K4" s="47" t="s">
        <v>67</v>
      </c>
      <c r="L4" s="47"/>
      <c r="M4" s="48" t="s">
        <v>68</v>
      </c>
      <c r="N4" s="49" t="s">
        <v>69</v>
      </c>
      <c r="O4" s="50"/>
      <c r="P4" s="50"/>
      <c r="Q4" s="50"/>
      <c r="R4" s="51"/>
      <c r="S4" s="45" t="s">
        <v>70</v>
      </c>
      <c r="T4" s="47" t="s">
        <v>71</v>
      </c>
    </row>
    <row r="5" spans="1:20" ht="19.5" customHeight="1">
      <c r="A5" s="42" t="s">
        <v>72</v>
      </c>
      <c r="B5" s="43"/>
      <c r="C5" s="44"/>
      <c r="D5" s="52" t="s">
        <v>73</v>
      </c>
      <c r="E5" s="53" t="s">
        <v>74</v>
      </c>
      <c r="F5" s="47"/>
      <c r="G5" s="46"/>
      <c r="H5" s="47"/>
      <c r="I5" s="47"/>
      <c r="J5" s="47"/>
      <c r="K5" s="54" t="s">
        <v>75</v>
      </c>
      <c r="L5" s="47" t="s">
        <v>76</v>
      </c>
      <c r="M5" s="55"/>
      <c r="N5" s="56" t="s">
        <v>77</v>
      </c>
      <c r="O5" s="56" t="s">
        <v>78</v>
      </c>
      <c r="P5" s="56" t="s">
        <v>79</v>
      </c>
      <c r="Q5" s="56" t="s">
        <v>80</v>
      </c>
      <c r="R5" s="56" t="s">
        <v>81</v>
      </c>
      <c r="S5" s="47"/>
      <c r="T5" s="47"/>
    </row>
    <row r="6" spans="1:20" ht="30.75" customHeight="1">
      <c r="A6" s="57" t="s">
        <v>82</v>
      </c>
      <c r="B6" s="58" t="s">
        <v>83</v>
      </c>
      <c r="C6" s="59" t="s">
        <v>84</v>
      </c>
      <c r="D6" s="60"/>
      <c r="E6" s="60"/>
      <c r="F6" s="61"/>
      <c r="G6" s="62"/>
      <c r="H6" s="61"/>
      <c r="I6" s="61"/>
      <c r="J6" s="61"/>
      <c r="K6" s="63"/>
      <c r="L6" s="61"/>
      <c r="M6" s="64"/>
      <c r="N6" s="61"/>
      <c r="O6" s="61"/>
      <c r="P6" s="61"/>
      <c r="Q6" s="61"/>
      <c r="R6" s="61"/>
      <c r="S6" s="61"/>
      <c r="T6" s="61"/>
    </row>
    <row r="7" spans="1:20" ht="19.5" customHeight="1">
      <c r="A7" s="65" t="s">
        <v>85</v>
      </c>
      <c r="B7" s="65" t="s">
        <v>85</v>
      </c>
      <c r="C7" s="65" t="s">
        <v>85</v>
      </c>
      <c r="D7" s="65" t="s">
        <v>85</v>
      </c>
      <c r="E7" s="65" t="s">
        <v>86</v>
      </c>
      <c r="F7" s="66">
        <v>5982.82</v>
      </c>
      <c r="G7" s="66">
        <v>356.45</v>
      </c>
      <c r="H7" s="66">
        <v>5626.37</v>
      </c>
      <c r="I7" s="66">
        <v>0</v>
      </c>
      <c r="J7" s="67">
        <v>0</v>
      </c>
      <c r="K7" s="68">
        <v>0</v>
      </c>
      <c r="L7" s="66">
        <v>0</v>
      </c>
      <c r="M7" s="67">
        <v>0</v>
      </c>
      <c r="N7" s="68">
        <f>SUM(O7:R7)</f>
        <v>0</v>
      </c>
      <c r="O7" s="66">
        <v>0</v>
      </c>
      <c r="P7" s="66">
        <v>0</v>
      </c>
      <c r="Q7" s="66">
        <v>0</v>
      </c>
      <c r="R7" s="67">
        <v>0</v>
      </c>
      <c r="S7" s="68">
        <v>0</v>
      </c>
      <c r="T7" s="67">
        <v>0</v>
      </c>
    </row>
    <row r="8" spans="1:20" ht="19.5" customHeight="1">
      <c r="A8" s="65" t="s">
        <v>87</v>
      </c>
      <c r="B8" s="65" t="s">
        <v>88</v>
      </c>
      <c r="C8" s="65" t="s">
        <v>89</v>
      </c>
      <c r="D8" s="65" t="s">
        <v>90</v>
      </c>
      <c r="E8" s="65" t="s">
        <v>91</v>
      </c>
      <c r="F8" s="66">
        <v>2207.22</v>
      </c>
      <c r="G8" s="66">
        <v>0</v>
      </c>
      <c r="H8" s="66">
        <v>2207.22</v>
      </c>
      <c r="I8" s="66">
        <v>0</v>
      </c>
      <c r="J8" s="67">
        <v>0</v>
      </c>
      <c r="K8" s="68">
        <v>0</v>
      </c>
      <c r="L8" s="66">
        <v>0</v>
      </c>
      <c r="M8" s="67">
        <v>0</v>
      </c>
      <c r="N8" s="68">
        <f>SUM(O8:R8)</f>
        <v>0</v>
      </c>
      <c r="O8" s="66">
        <v>0</v>
      </c>
      <c r="P8" s="66">
        <v>0</v>
      </c>
      <c r="Q8" s="66">
        <v>0</v>
      </c>
      <c r="R8" s="67">
        <v>0</v>
      </c>
      <c r="S8" s="68">
        <v>0</v>
      </c>
      <c r="T8" s="67">
        <v>0</v>
      </c>
    </row>
    <row r="9" spans="1:20" ht="19.5" customHeight="1">
      <c r="A9" s="65" t="s">
        <v>87</v>
      </c>
      <c r="B9" s="65" t="s">
        <v>88</v>
      </c>
      <c r="C9" s="65" t="s">
        <v>92</v>
      </c>
      <c r="D9" s="65" t="s">
        <v>90</v>
      </c>
      <c r="E9" s="65" t="s">
        <v>93</v>
      </c>
      <c r="F9" s="66">
        <v>2255.35</v>
      </c>
      <c r="G9" s="66">
        <v>308.35</v>
      </c>
      <c r="H9" s="66">
        <v>1947</v>
      </c>
      <c r="I9" s="66">
        <v>0</v>
      </c>
      <c r="J9" s="67">
        <v>0</v>
      </c>
      <c r="K9" s="68">
        <v>0</v>
      </c>
      <c r="L9" s="66">
        <v>0</v>
      </c>
      <c r="M9" s="67">
        <v>0</v>
      </c>
      <c r="N9" s="68">
        <f>SUM(O9:R9)</f>
        <v>0</v>
      </c>
      <c r="O9" s="66">
        <v>0</v>
      </c>
      <c r="P9" s="66">
        <v>0</v>
      </c>
      <c r="Q9" s="66">
        <v>0</v>
      </c>
      <c r="R9" s="67">
        <v>0</v>
      </c>
      <c r="S9" s="68">
        <v>0</v>
      </c>
      <c r="T9" s="67">
        <v>0</v>
      </c>
    </row>
    <row r="10" spans="1:20" ht="19.5" customHeight="1">
      <c r="A10" s="65" t="s">
        <v>94</v>
      </c>
      <c r="B10" s="65" t="s">
        <v>95</v>
      </c>
      <c r="C10" s="65" t="s">
        <v>92</v>
      </c>
      <c r="D10" s="65" t="s">
        <v>90</v>
      </c>
      <c r="E10" s="65" t="s">
        <v>93</v>
      </c>
      <c r="F10" s="66">
        <v>60</v>
      </c>
      <c r="G10" s="66">
        <v>0</v>
      </c>
      <c r="H10" s="66">
        <v>60</v>
      </c>
      <c r="I10" s="66">
        <v>0</v>
      </c>
      <c r="J10" s="67">
        <v>0</v>
      </c>
      <c r="K10" s="68">
        <v>0</v>
      </c>
      <c r="L10" s="66">
        <v>0</v>
      </c>
      <c r="M10" s="67">
        <v>0</v>
      </c>
      <c r="N10" s="68">
        <f>SUM(O10:R10)</f>
        <v>0</v>
      </c>
      <c r="O10" s="66">
        <v>0</v>
      </c>
      <c r="P10" s="66">
        <v>0</v>
      </c>
      <c r="Q10" s="66">
        <v>0</v>
      </c>
      <c r="R10" s="67">
        <v>0</v>
      </c>
      <c r="S10" s="68">
        <v>0</v>
      </c>
      <c r="T10" s="67">
        <v>0</v>
      </c>
    </row>
    <row r="11" spans="1:20" ht="19.5" customHeight="1">
      <c r="A11" s="65" t="s">
        <v>94</v>
      </c>
      <c r="B11" s="65" t="s">
        <v>96</v>
      </c>
      <c r="C11" s="65" t="s">
        <v>97</v>
      </c>
      <c r="D11" s="65" t="s">
        <v>90</v>
      </c>
      <c r="E11" s="65" t="s">
        <v>98</v>
      </c>
      <c r="F11" s="66">
        <v>46.28</v>
      </c>
      <c r="G11" s="66">
        <v>46.28</v>
      </c>
      <c r="H11" s="66">
        <v>0</v>
      </c>
      <c r="I11" s="66">
        <v>0</v>
      </c>
      <c r="J11" s="67">
        <v>0</v>
      </c>
      <c r="K11" s="68">
        <v>0</v>
      </c>
      <c r="L11" s="66">
        <v>0</v>
      </c>
      <c r="M11" s="67">
        <v>0</v>
      </c>
      <c r="N11" s="68">
        <f>SUM(O11:R11)</f>
        <v>0</v>
      </c>
      <c r="O11" s="66">
        <v>0</v>
      </c>
      <c r="P11" s="66">
        <v>0</v>
      </c>
      <c r="Q11" s="66">
        <v>0</v>
      </c>
      <c r="R11" s="67">
        <v>0</v>
      </c>
      <c r="S11" s="68">
        <v>0</v>
      </c>
      <c r="T11" s="67">
        <v>0</v>
      </c>
    </row>
    <row r="12" spans="1:20" ht="19.5" customHeight="1">
      <c r="A12" s="65" t="s">
        <v>94</v>
      </c>
      <c r="B12" s="65" t="s">
        <v>97</v>
      </c>
      <c r="C12" s="65" t="s">
        <v>97</v>
      </c>
      <c r="D12" s="65" t="s">
        <v>90</v>
      </c>
      <c r="E12" s="65" t="s">
        <v>99</v>
      </c>
      <c r="F12" s="66">
        <v>374.59</v>
      </c>
      <c r="G12" s="66">
        <v>1.82</v>
      </c>
      <c r="H12" s="66">
        <v>372.77</v>
      </c>
      <c r="I12" s="66">
        <v>0</v>
      </c>
      <c r="J12" s="67">
        <v>0</v>
      </c>
      <c r="K12" s="68">
        <v>0</v>
      </c>
      <c r="L12" s="66">
        <v>0</v>
      </c>
      <c r="M12" s="67">
        <v>0</v>
      </c>
      <c r="N12" s="68">
        <f>SUM(O12:R12)</f>
        <v>0</v>
      </c>
      <c r="O12" s="66">
        <v>0</v>
      </c>
      <c r="P12" s="66">
        <v>0</v>
      </c>
      <c r="Q12" s="66">
        <v>0</v>
      </c>
      <c r="R12" s="67">
        <v>0</v>
      </c>
      <c r="S12" s="68">
        <v>0</v>
      </c>
      <c r="T12" s="67">
        <v>0</v>
      </c>
    </row>
    <row r="13" spans="1:20" ht="19.5" customHeight="1">
      <c r="A13" s="65" t="s">
        <v>100</v>
      </c>
      <c r="B13" s="65" t="s">
        <v>101</v>
      </c>
      <c r="C13" s="65" t="s">
        <v>89</v>
      </c>
      <c r="D13" s="65" t="s">
        <v>90</v>
      </c>
      <c r="E13" s="65" t="s">
        <v>102</v>
      </c>
      <c r="F13" s="66">
        <v>69.84</v>
      </c>
      <c r="G13" s="66">
        <v>0</v>
      </c>
      <c r="H13" s="66">
        <v>69.84</v>
      </c>
      <c r="I13" s="66">
        <v>0</v>
      </c>
      <c r="J13" s="67">
        <v>0</v>
      </c>
      <c r="K13" s="68">
        <v>0</v>
      </c>
      <c r="L13" s="66">
        <v>0</v>
      </c>
      <c r="M13" s="67">
        <v>0</v>
      </c>
      <c r="N13" s="68">
        <f>SUM(O13:R13)</f>
        <v>0</v>
      </c>
      <c r="O13" s="66">
        <v>0</v>
      </c>
      <c r="P13" s="66">
        <v>0</v>
      </c>
      <c r="Q13" s="66">
        <v>0</v>
      </c>
      <c r="R13" s="67">
        <v>0</v>
      </c>
      <c r="S13" s="68">
        <v>0</v>
      </c>
      <c r="T13" s="67">
        <v>0</v>
      </c>
    </row>
    <row r="14" spans="1:20" ht="19.5" customHeight="1">
      <c r="A14" s="65" t="s">
        <v>100</v>
      </c>
      <c r="B14" s="65" t="s">
        <v>101</v>
      </c>
      <c r="C14" s="65" t="s">
        <v>92</v>
      </c>
      <c r="D14" s="65" t="s">
        <v>90</v>
      </c>
      <c r="E14" s="65" t="s">
        <v>103</v>
      </c>
      <c r="F14" s="66">
        <v>110.6</v>
      </c>
      <c r="G14" s="66">
        <v>0</v>
      </c>
      <c r="H14" s="66">
        <v>110.6</v>
      </c>
      <c r="I14" s="66">
        <v>0</v>
      </c>
      <c r="J14" s="67">
        <v>0</v>
      </c>
      <c r="K14" s="68">
        <v>0</v>
      </c>
      <c r="L14" s="66">
        <v>0</v>
      </c>
      <c r="M14" s="67">
        <v>0</v>
      </c>
      <c r="N14" s="68">
        <f>SUM(O14:R14)</f>
        <v>0</v>
      </c>
      <c r="O14" s="66">
        <v>0</v>
      </c>
      <c r="P14" s="66">
        <v>0</v>
      </c>
      <c r="Q14" s="66">
        <v>0</v>
      </c>
      <c r="R14" s="67">
        <v>0</v>
      </c>
      <c r="S14" s="68">
        <v>0</v>
      </c>
      <c r="T14" s="67">
        <v>0</v>
      </c>
    </row>
    <row r="15" spans="1:20" ht="19.5" customHeight="1">
      <c r="A15" s="65" t="s">
        <v>100</v>
      </c>
      <c r="B15" s="65" t="s">
        <v>101</v>
      </c>
      <c r="C15" s="65" t="s">
        <v>101</v>
      </c>
      <c r="D15" s="65" t="s">
        <v>90</v>
      </c>
      <c r="E15" s="65" t="s">
        <v>104</v>
      </c>
      <c r="F15" s="66">
        <v>240.64</v>
      </c>
      <c r="G15" s="66">
        <v>0</v>
      </c>
      <c r="H15" s="66">
        <v>240.64</v>
      </c>
      <c r="I15" s="66">
        <v>0</v>
      </c>
      <c r="J15" s="67">
        <v>0</v>
      </c>
      <c r="K15" s="68">
        <v>0</v>
      </c>
      <c r="L15" s="66">
        <v>0</v>
      </c>
      <c r="M15" s="67">
        <v>0</v>
      </c>
      <c r="N15" s="68">
        <f>SUM(O15:R15)</f>
        <v>0</v>
      </c>
      <c r="O15" s="66">
        <v>0</v>
      </c>
      <c r="P15" s="66">
        <v>0</v>
      </c>
      <c r="Q15" s="66">
        <v>0</v>
      </c>
      <c r="R15" s="67">
        <v>0</v>
      </c>
      <c r="S15" s="68">
        <v>0</v>
      </c>
      <c r="T15" s="67">
        <v>0</v>
      </c>
    </row>
    <row r="16" spans="1:20" ht="19.5" customHeight="1">
      <c r="A16" s="65" t="s">
        <v>105</v>
      </c>
      <c r="B16" s="65" t="s">
        <v>106</v>
      </c>
      <c r="C16" s="65" t="s">
        <v>107</v>
      </c>
      <c r="D16" s="65" t="s">
        <v>90</v>
      </c>
      <c r="E16" s="65" t="s">
        <v>108</v>
      </c>
      <c r="F16" s="66">
        <v>10</v>
      </c>
      <c r="G16" s="66">
        <v>0</v>
      </c>
      <c r="H16" s="66">
        <v>10</v>
      </c>
      <c r="I16" s="66">
        <v>0</v>
      </c>
      <c r="J16" s="67">
        <v>0</v>
      </c>
      <c r="K16" s="68">
        <v>0</v>
      </c>
      <c r="L16" s="66">
        <v>0</v>
      </c>
      <c r="M16" s="67">
        <v>0</v>
      </c>
      <c r="N16" s="68">
        <f>SUM(O16:R16)</f>
        <v>0</v>
      </c>
      <c r="O16" s="66">
        <v>0</v>
      </c>
      <c r="P16" s="66">
        <v>0</v>
      </c>
      <c r="Q16" s="66">
        <v>0</v>
      </c>
      <c r="R16" s="67">
        <v>0</v>
      </c>
      <c r="S16" s="68">
        <v>0</v>
      </c>
      <c r="T16" s="67">
        <v>0</v>
      </c>
    </row>
    <row r="17" spans="1:20" ht="19.5" customHeight="1">
      <c r="A17" s="65" t="s">
        <v>105</v>
      </c>
      <c r="B17" s="65" t="s">
        <v>109</v>
      </c>
      <c r="C17" s="65" t="s">
        <v>89</v>
      </c>
      <c r="D17" s="65" t="s">
        <v>90</v>
      </c>
      <c r="E17" s="65" t="s">
        <v>110</v>
      </c>
      <c r="F17" s="66">
        <v>194.85</v>
      </c>
      <c r="G17" s="66">
        <v>0</v>
      </c>
      <c r="H17" s="66">
        <v>194.85</v>
      </c>
      <c r="I17" s="66">
        <v>0</v>
      </c>
      <c r="J17" s="67">
        <v>0</v>
      </c>
      <c r="K17" s="68">
        <v>0</v>
      </c>
      <c r="L17" s="66">
        <v>0</v>
      </c>
      <c r="M17" s="67">
        <v>0</v>
      </c>
      <c r="N17" s="68">
        <f>SUM(O17:R17)</f>
        <v>0</v>
      </c>
      <c r="O17" s="66">
        <v>0</v>
      </c>
      <c r="P17" s="66">
        <v>0</v>
      </c>
      <c r="Q17" s="66">
        <v>0</v>
      </c>
      <c r="R17" s="67">
        <v>0</v>
      </c>
      <c r="S17" s="68">
        <v>0</v>
      </c>
      <c r="T17" s="67">
        <v>0</v>
      </c>
    </row>
    <row r="18" spans="1:20" ht="19.5" customHeight="1">
      <c r="A18" s="65" t="s">
        <v>105</v>
      </c>
      <c r="B18" s="65" t="s">
        <v>109</v>
      </c>
      <c r="C18" s="65" t="s">
        <v>111</v>
      </c>
      <c r="D18" s="65" t="s">
        <v>90</v>
      </c>
      <c r="E18" s="65" t="s">
        <v>112</v>
      </c>
      <c r="F18" s="66">
        <v>42.5</v>
      </c>
      <c r="G18" s="66">
        <v>0</v>
      </c>
      <c r="H18" s="66">
        <v>42.5</v>
      </c>
      <c r="I18" s="66">
        <v>0</v>
      </c>
      <c r="J18" s="67">
        <v>0</v>
      </c>
      <c r="K18" s="68">
        <v>0</v>
      </c>
      <c r="L18" s="66">
        <v>0</v>
      </c>
      <c r="M18" s="67">
        <v>0</v>
      </c>
      <c r="N18" s="68">
        <f>SUM(O18:R18)</f>
        <v>0</v>
      </c>
      <c r="O18" s="66">
        <v>0</v>
      </c>
      <c r="P18" s="66">
        <v>0</v>
      </c>
      <c r="Q18" s="66">
        <v>0</v>
      </c>
      <c r="R18" s="67">
        <v>0</v>
      </c>
      <c r="S18" s="68">
        <v>0</v>
      </c>
      <c r="T18" s="67">
        <v>0</v>
      </c>
    </row>
    <row r="19" spans="1:20" ht="19.5" customHeight="1">
      <c r="A19" s="65" t="s">
        <v>113</v>
      </c>
      <c r="B19" s="65" t="s">
        <v>92</v>
      </c>
      <c r="C19" s="65" t="s">
        <v>89</v>
      </c>
      <c r="D19" s="65" t="s">
        <v>90</v>
      </c>
      <c r="E19" s="65" t="s">
        <v>114</v>
      </c>
      <c r="F19" s="66">
        <v>248.75</v>
      </c>
      <c r="G19" s="66">
        <v>0</v>
      </c>
      <c r="H19" s="66">
        <v>248.75</v>
      </c>
      <c r="I19" s="66">
        <v>0</v>
      </c>
      <c r="J19" s="67">
        <v>0</v>
      </c>
      <c r="K19" s="68">
        <v>0</v>
      </c>
      <c r="L19" s="66">
        <v>0</v>
      </c>
      <c r="M19" s="67">
        <v>0</v>
      </c>
      <c r="N19" s="68">
        <f>SUM(O19:R19)</f>
        <v>0</v>
      </c>
      <c r="O19" s="66">
        <v>0</v>
      </c>
      <c r="P19" s="66">
        <v>0</v>
      </c>
      <c r="Q19" s="66">
        <v>0</v>
      </c>
      <c r="R19" s="67">
        <v>0</v>
      </c>
      <c r="S19" s="68">
        <v>0</v>
      </c>
      <c r="T19" s="67">
        <v>0</v>
      </c>
    </row>
    <row r="20" spans="1:20" ht="19.5" customHeight="1">
      <c r="A20" s="65" t="s">
        <v>113</v>
      </c>
      <c r="B20" s="65" t="s">
        <v>92</v>
      </c>
      <c r="C20" s="65" t="s">
        <v>111</v>
      </c>
      <c r="D20" s="65" t="s">
        <v>90</v>
      </c>
      <c r="E20" s="65" t="s">
        <v>115</v>
      </c>
      <c r="F20" s="66">
        <v>122.2</v>
      </c>
      <c r="G20" s="66">
        <v>0</v>
      </c>
      <c r="H20" s="66">
        <v>122.2</v>
      </c>
      <c r="I20" s="66">
        <v>0</v>
      </c>
      <c r="J20" s="67">
        <v>0</v>
      </c>
      <c r="K20" s="68">
        <v>0</v>
      </c>
      <c r="L20" s="66">
        <v>0</v>
      </c>
      <c r="M20" s="67">
        <v>0</v>
      </c>
      <c r="N20" s="68">
        <f>SUM(O20:R20)</f>
        <v>0</v>
      </c>
      <c r="O20" s="66">
        <v>0</v>
      </c>
      <c r="P20" s="66">
        <v>0</v>
      </c>
      <c r="Q20" s="66">
        <v>0</v>
      </c>
      <c r="R20" s="67">
        <v>0</v>
      </c>
      <c r="S20" s="68">
        <v>0</v>
      </c>
      <c r="T20" s="67">
        <v>0</v>
      </c>
    </row>
  </sheetData>
  <sheetProtection/>
  <mergeCells count="22">
    <mergeCell ref="T4:T6"/>
    <mergeCell ref="E5:E6"/>
    <mergeCell ref="F4:F6"/>
    <mergeCell ref="S4:S6"/>
    <mergeCell ref="J4:J6"/>
    <mergeCell ref="I4:I6"/>
    <mergeCell ref="K4:L4"/>
    <mergeCell ref="A5:C5"/>
    <mergeCell ref="K5:K6"/>
    <mergeCell ref="L5:L6"/>
    <mergeCell ref="A4:E4"/>
    <mergeCell ref="M4:M6"/>
    <mergeCell ref="G4:G6"/>
    <mergeCell ref="H4:H6"/>
    <mergeCell ref="N5:N6"/>
    <mergeCell ref="P5:P6"/>
    <mergeCell ref="Q5:Q6"/>
    <mergeCell ref="R5:R6"/>
    <mergeCell ref="O5:O6"/>
    <mergeCell ref="N4:R4"/>
    <mergeCell ref="A2:T2"/>
    <mergeCell ref="D5:D6"/>
  </mergeCells>
  <printOptions horizontalCentered="1"/>
  <pageMargins left="0.5908983429585856" right="0.5908983429585856" top="0.7519893289551022" bottom="0.7519893289551022" header="0.5124359618960403" footer="0.5124359618960403"/>
  <pageSetup cellComments="asDisplayed" errors="blank" fitToHeight="1000" fitToWidth="1" horizontalDpi="600" verticalDpi="600" orientation="landscape" paperSize="9" scale="83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16015625" style="0" customWidth="1"/>
    <col min="2" max="3" width="3" style="0" customWidth="1"/>
    <col min="4" max="4" width="8.5" style="0" customWidth="1"/>
    <col min="5" max="5" width="42.33203125" style="0" customWidth="1"/>
    <col min="6" max="10" width="12.16015625" style="0" customWidth="1"/>
    <col min="11" max="16384" width="9.16015625" style="1" customWidth="1"/>
  </cols>
  <sheetData>
    <row r="1" spans="1:10" ht="19.5" customHeight="1">
      <c r="A1" s="14"/>
      <c r="B1" s="69"/>
      <c r="C1" s="69"/>
      <c r="D1" s="69"/>
      <c r="E1" s="69"/>
      <c r="F1" s="69"/>
      <c r="G1" s="69"/>
      <c r="H1" s="69"/>
      <c r="I1" s="69"/>
      <c r="J1" s="70" t="s">
        <v>116</v>
      </c>
    </row>
    <row r="2" spans="1:10" ht="19.5" customHeight="1">
      <c r="A2" s="11" t="s">
        <v>117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69"/>
      <c r="G3" s="69"/>
      <c r="H3" s="69"/>
      <c r="I3" s="69"/>
      <c r="J3" s="10" t="s">
        <v>6</v>
      </c>
    </row>
    <row r="4" spans="1:10" ht="19.5" customHeight="1">
      <c r="A4" s="15" t="s">
        <v>118</v>
      </c>
      <c r="B4" s="71"/>
      <c r="C4" s="71"/>
      <c r="D4" s="71"/>
      <c r="E4" s="16"/>
      <c r="F4" s="72" t="s">
        <v>119</v>
      </c>
      <c r="G4" s="73" t="s">
        <v>120</v>
      </c>
      <c r="H4" s="74" t="s">
        <v>121</v>
      </c>
      <c r="I4" s="74" t="s">
        <v>122</v>
      </c>
      <c r="J4" s="75" t="s">
        <v>123</v>
      </c>
    </row>
    <row r="5" spans="1:10" ht="19.5" customHeight="1">
      <c r="A5" s="15" t="s">
        <v>124</v>
      </c>
      <c r="B5" s="71"/>
      <c r="C5" s="16"/>
      <c r="D5" s="76" t="s">
        <v>125</v>
      </c>
      <c r="E5" s="77" t="s">
        <v>126</v>
      </c>
      <c r="F5" s="73"/>
      <c r="G5" s="73"/>
      <c r="H5" s="74"/>
      <c r="I5" s="74"/>
      <c r="J5" s="75"/>
    </row>
    <row r="6" spans="1:10" ht="15" customHeight="1">
      <c r="A6" s="78" t="s">
        <v>127</v>
      </c>
      <c r="B6" s="78" t="s">
        <v>128</v>
      </c>
      <c r="C6" s="79" t="s">
        <v>129</v>
      </c>
      <c r="D6" s="75"/>
      <c r="E6" s="80"/>
      <c r="F6" s="73"/>
      <c r="G6" s="73"/>
      <c r="H6" s="74"/>
      <c r="I6" s="74"/>
      <c r="J6" s="75"/>
    </row>
    <row r="7" spans="1:10" ht="19.5" customHeight="1">
      <c r="A7" s="81" t="s">
        <v>130</v>
      </c>
      <c r="B7" s="81" t="s">
        <v>130</v>
      </c>
      <c r="C7" s="81" t="s">
        <v>130</v>
      </c>
      <c r="D7" s="82" t="s">
        <v>131</v>
      </c>
      <c r="E7" s="82" t="s">
        <v>132</v>
      </c>
      <c r="F7" s="83">
        <f>SUM(G7:J7)</f>
        <v>5982.82</v>
      </c>
      <c r="G7" s="83">
        <v>4401.8</v>
      </c>
      <c r="H7" s="83">
        <v>1581.02</v>
      </c>
      <c r="I7" s="83">
        <v>0</v>
      </c>
      <c r="J7" s="24">
        <v>0</v>
      </c>
    </row>
    <row r="8" spans="1:10" ht="19.5" customHeight="1">
      <c r="A8" s="81" t="s">
        <v>133</v>
      </c>
      <c r="B8" s="81" t="s">
        <v>134</v>
      </c>
      <c r="C8" s="81" t="s">
        <v>135</v>
      </c>
      <c r="D8" s="82" t="s">
        <v>136</v>
      </c>
      <c r="E8" s="82" t="s">
        <v>137</v>
      </c>
      <c r="F8" s="83">
        <f>SUM(G8:J8)</f>
        <v>2207.22</v>
      </c>
      <c r="G8" s="83">
        <v>2207.22</v>
      </c>
      <c r="H8" s="83">
        <v>0</v>
      </c>
      <c r="I8" s="83">
        <v>0</v>
      </c>
      <c r="J8" s="24">
        <v>0</v>
      </c>
    </row>
    <row r="9" spans="1:10" ht="19.5" customHeight="1">
      <c r="A9" s="81" t="s">
        <v>133</v>
      </c>
      <c r="B9" s="81" t="s">
        <v>134</v>
      </c>
      <c r="C9" s="81" t="s">
        <v>138</v>
      </c>
      <c r="D9" s="82" t="s">
        <v>136</v>
      </c>
      <c r="E9" s="82" t="s">
        <v>139</v>
      </c>
      <c r="F9" s="83">
        <f>SUM(G9:J9)</f>
        <v>2255.3500000000004</v>
      </c>
      <c r="G9" s="83">
        <v>1165.2</v>
      </c>
      <c r="H9" s="83">
        <v>1090.15</v>
      </c>
      <c r="I9" s="83">
        <v>0</v>
      </c>
      <c r="J9" s="24">
        <v>0</v>
      </c>
    </row>
    <row r="10" spans="1:10" ht="19.5" customHeight="1">
      <c r="A10" s="81" t="s">
        <v>140</v>
      </c>
      <c r="B10" s="81" t="s">
        <v>141</v>
      </c>
      <c r="C10" s="81" t="s">
        <v>138</v>
      </c>
      <c r="D10" s="82" t="s">
        <v>136</v>
      </c>
      <c r="E10" s="82" t="s">
        <v>139</v>
      </c>
      <c r="F10" s="83">
        <f>SUM(G10:J10)</f>
        <v>60</v>
      </c>
      <c r="G10" s="83">
        <v>0</v>
      </c>
      <c r="H10" s="83">
        <v>60</v>
      </c>
      <c r="I10" s="83">
        <v>0</v>
      </c>
      <c r="J10" s="24">
        <v>0</v>
      </c>
    </row>
    <row r="11" spans="1:10" ht="19.5" customHeight="1">
      <c r="A11" s="81" t="s">
        <v>140</v>
      </c>
      <c r="B11" s="81" t="s">
        <v>142</v>
      </c>
      <c r="C11" s="81" t="s">
        <v>143</v>
      </c>
      <c r="D11" s="82" t="s">
        <v>136</v>
      </c>
      <c r="E11" s="82" t="s">
        <v>144</v>
      </c>
      <c r="F11" s="83">
        <f>SUM(G11:J11)</f>
        <v>46.28</v>
      </c>
      <c r="G11" s="83">
        <v>0</v>
      </c>
      <c r="H11" s="83">
        <v>46.28</v>
      </c>
      <c r="I11" s="83">
        <v>0</v>
      </c>
      <c r="J11" s="24">
        <v>0</v>
      </c>
    </row>
    <row r="12" spans="1:10" ht="19.5" customHeight="1">
      <c r="A12" s="81" t="s">
        <v>140</v>
      </c>
      <c r="B12" s="81" t="s">
        <v>143</v>
      </c>
      <c r="C12" s="81" t="s">
        <v>143</v>
      </c>
      <c r="D12" s="82" t="s">
        <v>136</v>
      </c>
      <c r="E12" s="82" t="s">
        <v>145</v>
      </c>
      <c r="F12" s="83">
        <f>SUM(G12:J12)</f>
        <v>374.59</v>
      </c>
      <c r="G12" s="83">
        <v>0</v>
      </c>
      <c r="H12" s="83">
        <v>374.59</v>
      </c>
      <c r="I12" s="83">
        <v>0</v>
      </c>
      <c r="J12" s="24">
        <v>0</v>
      </c>
    </row>
    <row r="13" spans="1:10" ht="19.5" customHeight="1">
      <c r="A13" s="81" t="s">
        <v>146</v>
      </c>
      <c r="B13" s="81" t="s">
        <v>147</v>
      </c>
      <c r="C13" s="81" t="s">
        <v>135</v>
      </c>
      <c r="D13" s="82" t="s">
        <v>136</v>
      </c>
      <c r="E13" s="82" t="s">
        <v>148</v>
      </c>
      <c r="F13" s="83">
        <f>SUM(G13:J13)</f>
        <v>69.84</v>
      </c>
      <c r="G13" s="83">
        <v>69.84</v>
      </c>
      <c r="H13" s="83">
        <v>0</v>
      </c>
      <c r="I13" s="83">
        <v>0</v>
      </c>
      <c r="J13" s="24">
        <v>0</v>
      </c>
    </row>
    <row r="14" spans="1:10" ht="19.5" customHeight="1">
      <c r="A14" s="81" t="s">
        <v>146</v>
      </c>
      <c r="B14" s="81" t="s">
        <v>147</v>
      </c>
      <c r="C14" s="81" t="s">
        <v>138</v>
      </c>
      <c r="D14" s="82" t="s">
        <v>136</v>
      </c>
      <c r="E14" s="82" t="s">
        <v>149</v>
      </c>
      <c r="F14" s="83">
        <f>SUM(G14:J14)</f>
        <v>110.6</v>
      </c>
      <c r="G14" s="83">
        <v>110.6</v>
      </c>
      <c r="H14" s="83">
        <v>0</v>
      </c>
      <c r="I14" s="83">
        <v>0</v>
      </c>
      <c r="J14" s="24">
        <v>0</v>
      </c>
    </row>
    <row r="15" spans="1:10" ht="19.5" customHeight="1">
      <c r="A15" s="81" t="s">
        <v>146</v>
      </c>
      <c r="B15" s="81" t="s">
        <v>147</v>
      </c>
      <c r="C15" s="81" t="s">
        <v>147</v>
      </c>
      <c r="D15" s="82" t="s">
        <v>136</v>
      </c>
      <c r="E15" s="82" t="s">
        <v>150</v>
      </c>
      <c r="F15" s="83">
        <f>SUM(G15:J15)</f>
        <v>240.64</v>
      </c>
      <c r="G15" s="83">
        <v>240.64</v>
      </c>
      <c r="H15" s="83">
        <v>0</v>
      </c>
      <c r="I15" s="83">
        <v>0</v>
      </c>
      <c r="J15" s="24">
        <v>0</v>
      </c>
    </row>
    <row r="16" spans="1:10" ht="19.5" customHeight="1">
      <c r="A16" s="81" t="s">
        <v>151</v>
      </c>
      <c r="B16" s="81" t="s">
        <v>152</v>
      </c>
      <c r="C16" s="81" t="s">
        <v>153</v>
      </c>
      <c r="D16" s="82" t="s">
        <v>136</v>
      </c>
      <c r="E16" s="82" t="s">
        <v>154</v>
      </c>
      <c r="F16" s="83">
        <f>SUM(G16:J16)</f>
        <v>10</v>
      </c>
      <c r="G16" s="83">
        <v>0</v>
      </c>
      <c r="H16" s="83">
        <v>10</v>
      </c>
      <c r="I16" s="83">
        <v>0</v>
      </c>
      <c r="J16" s="24">
        <v>0</v>
      </c>
    </row>
    <row r="17" spans="1:10" ht="19.5" customHeight="1">
      <c r="A17" s="81" t="s">
        <v>151</v>
      </c>
      <c r="B17" s="81" t="s">
        <v>155</v>
      </c>
      <c r="C17" s="81" t="s">
        <v>135</v>
      </c>
      <c r="D17" s="82" t="s">
        <v>136</v>
      </c>
      <c r="E17" s="82" t="s">
        <v>156</v>
      </c>
      <c r="F17" s="83">
        <f>SUM(G17:J17)</f>
        <v>194.85</v>
      </c>
      <c r="G17" s="83">
        <v>194.85</v>
      </c>
      <c r="H17" s="83">
        <v>0</v>
      </c>
      <c r="I17" s="83">
        <v>0</v>
      </c>
      <c r="J17" s="24">
        <v>0</v>
      </c>
    </row>
    <row r="18" spans="1:10" ht="19.5" customHeight="1">
      <c r="A18" s="81" t="s">
        <v>151</v>
      </c>
      <c r="B18" s="81" t="s">
        <v>155</v>
      </c>
      <c r="C18" s="81" t="s">
        <v>157</v>
      </c>
      <c r="D18" s="82" t="s">
        <v>136</v>
      </c>
      <c r="E18" s="82" t="s">
        <v>158</v>
      </c>
      <c r="F18" s="83">
        <f>SUM(G18:J18)</f>
        <v>42.5</v>
      </c>
      <c r="G18" s="83">
        <v>42.5</v>
      </c>
      <c r="H18" s="83">
        <v>0</v>
      </c>
      <c r="I18" s="83">
        <v>0</v>
      </c>
      <c r="J18" s="24">
        <v>0</v>
      </c>
    </row>
    <row r="19" spans="1:10" ht="19.5" customHeight="1">
      <c r="A19" s="81" t="s">
        <v>159</v>
      </c>
      <c r="B19" s="81" t="s">
        <v>138</v>
      </c>
      <c r="C19" s="81" t="s">
        <v>135</v>
      </c>
      <c r="D19" s="82" t="s">
        <v>136</v>
      </c>
      <c r="E19" s="82" t="s">
        <v>160</v>
      </c>
      <c r="F19" s="83">
        <f>SUM(G19:J19)</f>
        <v>248.75</v>
      </c>
      <c r="G19" s="83">
        <v>248.75</v>
      </c>
      <c r="H19" s="83">
        <v>0</v>
      </c>
      <c r="I19" s="83">
        <v>0</v>
      </c>
      <c r="J19" s="24">
        <v>0</v>
      </c>
    </row>
    <row r="20" spans="1:10" ht="19.5" customHeight="1">
      <c r="A20" s="81" t="s">
        <v>159</v>
      </c>
      <c r="B20" s="81" t="s">
        <v>138</v>
      </c>
      <c r="C20" s="81" t="s">
        <v>157</v>
      </c>
      <c r="D20" s="82" t="s">
        <v>136</v>
      </c>
      <c r="E20" s="82" t="s">
        <v>161</v>
      </c>
      <c r="F20" s="83">
        <f>SUM(G20:J20)</f>
        <v>122.2</v>
      </c>
      <c r="G20" s="83">
        <v>122.2</v>
      </c>
      <c r="H20" s="83">
        <v>0</v>
      </c>
      <c r="I20" s="83">
        <v>0</v>
      </c>
      <c r="J20" s="24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039723133478" right="0.5902039723133478" top="0.9839047597149226" bottom="0.9839047597149226" header="0.5117415443180114" footer="0.5117415443180114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defaultGridColor="0" zoomScaleSheetLayoutView="100" colorId="23" workbookViewId="0" topLeftCell="A25">
      <selection activeCell="D7" sqref="D7"/>
    </sheetView>
  </sheetViews>
  <sheetFormatPr defaultColWidth="9.33203125" defaultRowHeight="11.25"/>
  <cols>
    <col min="1" max="1" width="44.66015625" style="0" customWidth="1"/>
    <col min="2" max="2" width="20.66015625" style="0" customWidth="1"/>
    <col min="3" max="3" width="44.66015625" style="0" customWidth="1"/>
    <col min="4" max="8" width="20.66015625" style="0" customWidth="1"/>
    <col min="9" max="16384" width="9.16015625" style="1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162</v>
      </c>
    </row>
    <row r="2" spans="1:8" ht="20.25" customHeight="1">
      <c r="A2" s="11" t="s">
        <v>163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4" customHeight="1">
      <c r="A4" s="15" t="s">
        <v>7</v>
      </c>
      <c r="B4" s="16"/>
      <c r="C4" s="15" t="s">
        <v>8</v>
      </c>
      <c r="D4" s="71"/>
      <c r="E4" s="71"/>
      <c r="F4" s="71"/>
      <c r="G4" s="71"/>
      <c r="H4" s="16"/>
    </row>
    <row r="5" spans="1:8" ht="24" customHeight="1">
      <c r="A5" s="17" t="s">
        <v>9</v>
      </c>
      <c r="B5" s="84" t="s">
        <v>164</v>
      </c>
      <c r="C5" s="17" t="s">
        <v>9</v>
      </c>
      <c r="D5" s="17" t="s">
        <v>165</v>
      </c>
      <c r="E5" s="84" t="s">
        <v>166</v>
      </c>
      <c r="F5" s="85" t="s">
        <v>167</v>
      </c>
      <c r="G5" s="84" t="s">
        <v>168</v>
      </c>
      <c r="H5" s="85" t="s">
        <v>169</v>
      </c>
    </row>
    <row r="6" spans="1:8" ht="24" customHeight="1">
      <c r="A6" s="22" t="s">
        <v>170</v>
      </c>
      <c r="B6" s="21">
        <f>SUM(B7:B9)</f>
        <v>5626.37</v>
      </c>
      <c r="C6" s="86" t="s">
        <v>171</v>
      </c>
      <c r="D6" s="21">
        <f>SUM(E6:H6)</f>
        <v>5982.82</v>
      </c>
      <c r="E6" s="87">
        <f>SUM(E7:E36)</f>
        <v>5936.54</v>
      </c>
      <c r="F6" s="28">
        <f>SUM(F7:F36)</f>
        <v>46.28</v>
      </c>
      <c r="G6" s="28">
        <f>SUM(G7:G36)</f>
        <v>0</v>
      </c>
      <c r="H6" s="28">
        <f>SUM(H7:H36)</f>
        <v>0</v>
      </c>
    </row>
    <row r="7" spans="1:8" ht="24" customHeight="1">
      <c r="A7" s="22" t="s">
        <v>172</v>
      </c>
      <c r="B7" s="21">
        <v>5626.37</v>
      </c>
      <c r="C7" s="86" t="s">
        <v>173</v>
      </c>
      <c r="D7" s="21">
        <f>SUM(E7:H7)</f>
        <v>4462.57</v>
      </c>
      <c r="E7" s="87">
        <v>4462.57</v>
      </c>
      <c r="F7" s="88">
        <v>0</v>
      </c>
      <c r="G7" s="88">
        <v>0</v>
      </c>
      <c r="H7" s="89">
        <v>0</v>
      </c>
    </row>
    <row r="8" spans="1:8" ht="24" customHeight="1">
      <c r="A8" s="22" t="s">
        <v>174</v>
      </c>
      <c r="B8" s="21">
        <v>0</v>
      </c>
      <c r="C8" s="86" t="s">
        <v>175</v>
      </c>
      <c r="D8" s="21">
        <f>SUM(E8:H8)</f>
        <v>0</v>
      </c>
      <c r="E8" s="87">
        <v>0</v>
      </c>
      <c r="F8" s="87">
        <v>0</v>
      </c>
      <c r="G8" s="87">
        <v>0</v>
      </c>
      <c r="H8" s="21">
        <v>0</v>
      </c>
    </row>
    <row r="9" spans="1:8" ht="24" customHeight="1">
      <c r="A9" s="22" t="s">
        <v>176</v>
      </c>
      <c r="B9" s="21">
        <v>0</v>
      </c>
      <c r="C9" s="86" t="s">
        <v>177</v>
      </c>
      <c r="D9" s="21">
        <f>SUM(E9:H9)</f>
        <v>0</v>
      </c>
      <c r="E9" s="87">
        <v>0</v>
      </c>
      <c r="F9" s="87">
        <v>0</v>
      </c>
      <c r="G9" s="87">
        <v>0</v>
      </c>
      <c r="H9" s="21">
        <v>0</v>
      </c>
    </row>
    <row r="10" spans="1:8" ht="24" customHeight="1">
      <c r="A10" s="22" t="s">
        <v>178</v>
      </c>
      <c r="B10" s="21">
        <f>SUM(B11:B14)</f>
        <v>356.45000000000005</v>
      </c>
      <c r="C10" s="86" t="s">
        <v>179</v>
      </c>
      <c r="D10" s="21">
        <f>SUM(E10:H10)</f>
        <v>0</v>
      </c>
      <c r="E10" s="87">
        <v>0</v>
      </c>
      <c r="F10" s="87">
        <v>0</v>
      </c>
      <c r="G10" s="87">
        <v>0</v>
      </c>
      <c r="H10" s="21">
        <v>0</v>
      </c>
    </row>
    <row r="11" spans="1:8" ht="24" customHeight="1">
      <c r="A11" s="22" t="s">
        <v>172</v>
      </c>
      <c r="B11" s="21">
        <v>310.17</v>
      </c>
      <c r="C11" s="86" t="s">
        <v>180</v>
      </c>
      <c r="D11" s="21">
        <f>SUM(E11:H11)</f>
        <v>0</v>
      </c>
      <c r="E11" s="87">
        <v>0</v>
      </c>
      <c r="F11" s="87">
        <v>0</v>
      </c>
      <c r="G11" s="87">
        <v>0</v>
      </c>
      <c r="H11" s="21">
        <v>0</v>
      </c>
    </row>
    <row r="12" spans="1:8" ht="24" customHeight="1">
      <c r="A12" s="22" t="s">
        <v>174</v>
      </c>
      <c r="B12" s="21">
        <v>46.28</v>
      </c>
      <c r="C12" s="86" t="s">
        <v>181</v>
      </c>
      <c r="D12" s="21">
        <f>SUM(E12:H12)</f>
        <v>0</v>
      </c>
      <c r="E12" s="87">
        <v>0</v>
      </c>
      <c r="F12" s="87">
        <v>0</v>
      </c>
      <c r="G12" s="87">
        <v>0</v>
      </c>
      <c r="H12" s="21">
        <v>0</v>
      </c>
    </row>
    <row r="13" spans="1:8" ht="24" customHeight="1">
      <c r="A13" s="22" t="s">
        <v>176</v>
      </c>
      <c r="B13" s="21">
        <v>0</v>
      </c>
      <c r="C13" s="86" t="s">
        <v>182</v>
      </c>
      <c r="D13" s="21">
        <f>SUM(E13:H13)</f>
        <v>480.87</v>
      </c>
      <c r="E13" s="87">
        <v>434.59</v>
      </c>
      <c r="F13" s="87">
        <v>46.28</v>
      </c>
      <c r="G13" s="87">
        <v>0</v>
      </c>
      <c r="H13" s="21">
        <v>0</v>
      </c>
    </row>
    <row r="14" spans="1:8" ht="24" customHeight="1">
      <c r="A14" s="22" t="s">
        <v>183</v>
      </c>
      <c r="B14" s="21">
        <v>0</v>
      </c>
      <c r="C14" s="86" t="s">
        <v>184</v>
      </c>
      <c r="D14" s="21">
        <f>SUM(E14:H14)</f>
        <v>421.08</v>
      </c>
      <c r="E14" s="87">
        <v>421.08</v>
      </c>
      <c r="F14" s="87">
        <v>0</v>
      </c>
      <c r="G14" s="87">
        <v>0</v>
      </c>
      <c r="H14" s="21">
        <v>0</v>
      </c>
    </row>
    <row r="15" spans="1:8" ht="24" customHeight="1">
      <c r="A15" s="25"/>
      <c r="B15" s="21"/>
      <c r="C15" s="90" t="s">
        <v>185</v>
      </c>
      <c r="D15" s="21">
        <f>SUM(E15:H15)</f>
        <v>0</v>
      </c>
      <c r="E15" s="87">
        <v>0</v>
      </c>
      <c r="F15" s="87">
        <v>0</v>
      </c>
      <c r="G15" s="87">
        <v>0</v>
      </c>
      <c r="H15" s="21">
        <v>0</v>
      </c>
    </row>
    <row r="16" spans="1:8" ht="24" customHeight="1">
      <c r="A16" s="25"/>
      <c r="B16" s="21"/>
      <c r="C16" s="90" t="s">
        <v>186</v>
      </c>
      <c r="D16" s="21">
        <f>SUM(E16:H16)</f>
        <v>247.35</v>
      </c>
      <c r="E16" s="87">
        <v>247.35</v>
      </c>
      <c r="F16" s="87">
        <v>0</v>
      </c>
      <c r="G16" s="87">
        <v>0</v>
      </c>
      <c r="H16" s="21">
        <v>0</v>
      </c>
    </row>
    <row r="17" spans="1:8" ht="24" customHeight="1">
      <c r="A17" s="25"/>
      <c r="B17" s="21"/>
      <c r="C17" s="90" t="s">
        <v>187</v>
      </c>
      <c r="D17" s="21">
        <f>SUM(E17:H17)</f>
        <v>0</v>
      </c>
      <c r="E17" s="87">
        <v>0</v>
      </c>
      <c r="F17" s="87">
        <v>0</v>
      </c>
      <c r="G17" s="87">
        <v>0</v>
      </c>
      <c r="H17" s="21">
        <v>0</v>
      </c>
    </row>
    <row r="18" spans="1:8" ht="24" customHeight="1">
      <c r="A18" s="25"/>
      <c r="B18" s="21"/>
      <c r="C18" s="90" t="s">
        <v>188</v>
      </c>
      <c r="D18" s="21">
        <f>SUM(E18:H18)</f>
        <v>0</v>
      </c>
      <c r="E18" s="87">
        <v>0</v>
      </c>
      <c r="F18" s="87">
        <v>0</v>
      </c>
      <c r="G18" s="87">
        <v>0</v>
      </c>
      <c r="H18" s="21">
        <v>0</v>
      </c>
    </row>
    <row r="19" spans="1:8" ht="24" customHeight="1">
      <c r="A19" s="25"/>
      <c r="B19" s="21"/>
      <c r="C19" s="90" t="s">
        <v>189</v>
      </c>
      <c r="D19" s="21">
        <f>SUM(E19:H19)</f>
        <v>0</v>
      </c>
      <c r="E19" s="87">
        <v>0</v>
      </c>
      <c r="F19" s="87">
        <v>0</v>
      </c>
      <c r="G19" s="87">
        <v>0</v>
      </c>
      <c r="H19" s="21">
        <v>0</v>
      </c>
    </row>
    <row r="20" spans="1:8" ht="24" customHeight="1">
      <c r="A20" s="25"/>
      <c r="B20" s="21"/>
      <c r="C20" s="90" t="s">
        <v>190</v>
      </c>
      <c r="D20" s="21">
        <f>SUM(E20:H20)</f>
        <v>0</v>
      </c>
      <c r="E20" s="87">
        <v>0</v>
      </c>
      <c r="F20" s="87">
        <v>0</v>
      </c>
      <c r="G20" s="87">
        <v>0</v>
      </c>
      <c r="H20" s="21">
        <v>0</v>
      </c>
    </row>
    <row r="21" spans="1:8" ht="24" customHeight="1">
      <c r="A21" s="25"/>
      <c r="B21" s="21"/>
      <c r="C21" s="90" t="s">
        <v>191</v>
      </c>
      <c r="D21" s="21">
        <f>SUM(E21:H21)</f>
        <v>0</v>
      </c>
      <c r="E21" s="87">
        <v>0</v>
      </c>
      <c r="F21" s="87">
        <v>0</v>
      </c>
      <c r="G21" s="87">
        <v>0</v>
      </c>
      <c r="H21" s="21">
        <v>0</v>
      </c>
    </row>
    <row r="22" spans="1:8" ht="24" customHeight="1">
      <c r="A22" s="25"/>
      <c r="B22" s="21"/>
      <c r="C22" s="90" t="s">
        <v>192</v>
      </c>
      <c r="D22" s="21">
        <f>SUM(E22:H22)</f>
        <v>0</v>
      </c>
      <c r="E22" s="87">
        <v>0</v>
      </c>
      <c r="F22" s="87">
        <v>0</v>
      </c>
      <c r="G22" s="87">
        <v>0</v>
      </c>
      <c r="H22" s="21">
        <v>0</v>
      </c>
    </row>
    <row r="23" spans="1:8" ht="24" customHeight="1">
      <c r="A23" s="25"/>
      <c r="B23" s="21"/>
      <c r="C23" s="90" t="s">
        <v>193</v>
      </c>
      <c r="D23" s="21">
        <f>SUM(E23:H23)</f>
        <v>0</v>
      </c>
      <c r="E23" s="87">
        <v>0</v>
      </c>
      <c r="F23" s="87">
        <v>0</v>
      </c>
      <c r="G23" s="87">
        <v>0</v>
      </c>
      <c r="H23" s="21">
        <v>0</v>
      </c>
    </row>
    <row r="24" spans="1:8" ht="24" customHeight="1">
      <c r="A24" s="25"/>
      <c r="B24" s="21"/>
      <c r="C24" s="91" t="s">
        <v>194</v>
      </c>
      <c r="D24" s="21">
        <f>SUM(E24:H24)</f>
        <v>0</v>
      </c>
      <c r="E24" s="87">
        <v>0</v>
      </c>
      <c r="F24" s="87">
        <v>0</v>
      </c>
      <c r="G24" s="87">
        <v>0</v>
      </c>
      <c r="H24" s="21">
        <v>0</v>
      </c>
    </row>
    <row r="25" spans="1:8" ht="24" customHeight="1">
      <c r="A25" s="92"/>
      <c r="B25" s="28"/>
      <c r="C25" s="93" t="s">
        <v>195</v>
      </c>
      <c r="D25" s="28">
        <f>SUM(E25:H25)</f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24" customHeight="1">
      <c r="A26" s="22"/>
      <c r="B26" s="28"/>
      <c r="C26" s="93" t="s">
        <v>196</v>
      </c>
      <c r="D26" s="28">
        <f>SUM(E26:H26)</f>
        <v>370.95</v>
      </c>
      <c r="E26" s="28">
        <v>370.95</v>
      </c>
      <c r="F26" s="28">
        <v>0</v>
      </c>
      <c r="G26" s="28">
        <v>0</v>
      </c>
      <c r="H26" s="28">
        <v>0</v>
      </c>
    </row>
    <row r="27" spans="1:8" ht="24" customHeight="1">
      <c r="A27" s="22"/>
      <c r="B27" s="28"/>
      <c r="C27" s="93" t="s">
        <v>197</v>
      </c>
      <c r="D27" s="28">
        <f>SUM(E27:H27)</f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24" customHeight="1">
      <c r="A28" s="22"/>
      <c r="B28" s="28"/>
      <c r="C28" s="93" t="s">
        <v>198</v>
      </c>
      <c r="D28" s="28">
        <f>SUM(E28:H28)</f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ht="24" customHeight="1">
      <c r="A29" s="22"/>
      <c r="B29" s="28"/>
      <c r="C29" s="93" t="s">
        <v>199</v>
      </c>
      <c r="D29" s="28">
        <f>SUM(E29:H29)</f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24" customHeight="1">
      <c r="A30" s="19"/>
      <c r="B30" s="83"/>
      <c r="C30" s="94" t="s">
        <v>200</v>
      </c>
      <c r="D30" s="89">
        <f>SUM(E30:H30)</f>
        <v>0</v>
      </c>
      <c r="E30" s="95">
        <v>0</v>
      </c>
      <c r="F30" s="95">
        <v>0</v>
      </c>
      <c r="G30" s="95">
        <v>0</v>
      </c>
      <c r="H30" s="95">
        <v>0</v>
      </c>
    </row>
    <row r="31" spans="1:8" ht="24" customHeight="1">
      <c r="A31" s="26"/>
      <c r="B31" s="87"/>
      <c r="C31" s="96" t="s">
        <v>201</v>
      </c>
      <c r="D31" s="21">
        <f>SUM(E31:H31)</f>
        <v>0</v>
      </c>
      <c r="E31" s="97">
        <v>0</v>
      </c>
      <c r="F31" s="97">
        <v>0</v>
      </c>
      <c r="G31" s="97">
        <v>0</v>
      </c>
      <c r="H31" s="97">
        <v>0</v>
      </c>
    </row>
    <row r="32" spans="1:8" ht="24" customHeight="1">
      <c r="A32" s="27"/>
      <c r="B32" s="28"/>
      <c r="C32" s="93" t="s">
        <v>202</v>
      </c>
      <c r="D32" s="28">
        <f>SUM(E32:H32)</f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24" customHeight="1">
      <c r="A33" s="27"/>
      <c r="B33" s="28"/>
      <c r="C33" s="93" t="s">
        <v>203</v>
      </c>
      <c r="D33" s="28">
        <f>SUM(E33:H33)</f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24" customHeight="1">
      <c r="A34" s="27"/>
      <c r="B34" s="28"/>
      <c r="C34" s="93" t="s">
        <v>204</v>
      </c>
      <c r="D34" s="28">
        <f>SUM(E34:H34)</f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ht="24" customHeight="1">
      <c r="A35" s="27"/>
      <c r="B35" s="28"/>
      <c r="C35" s="93" t="s">
        <v>205</v>
      </c>
      <c r="D35" s="28">
        <f>SUM(E35:H35)</f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ht="24" customHeight="1">
      <c r="A36" s="27"/>
      <c r="B36" s="28"/>
      <c r="C36" s="93" t="s">
        <v>206</v>
      </c>
      <c r="D36" s="28">
        <f>SUM(E36:H36)</f>
        <v>0</v>
      </c>
      <c r="E36" s="28">
        <v>0</v>
      </c>
      <c r="F36" s="28">
        <v>0</v>
      </c>
      <c r="G36" s="28">
        <v>0</v>
      </c>
      <c r="H36" s="28">
        <v>0</v>
      </c>
    </row>
    <row r="37" spans="1:8" ht="24" customHeight="1">
      <c r="A37" s="29"/>
      <c r="B37" s="28"/>
      <c r="C37" s="29"/>
      <c r="D37" s="28"/>
      <c r="E37" s="28"/>
      <c r="F37" s="28"/>
      <c r="G37" s="28" t="s">
        <v>207</v>
      </c>
      <c r="H37" s="28"/>
    </row>
    <row r="38" spans="1:8" ht="24" customHeight="1">
      <c r="A38" s="27"/>
      <c r="B38" s="28"/>
      <c r="C38" s="27" t="s">
        <v>208</v>
      </c>
      <c r="D38" s="28">
        <f>SUM(E38:H38)</f>
        <v>0</v>
      </c>
      <c r="E38" s="28">
        <f>SUM(B7,B11)-SUM(E6)</f>
        <v>0</v>
      </c>
      <c r="F38" s="28">
        <f>SUM(B8,B12)-SUM(F6)</f>
        <v>0</v>
      </c>
      <c r="G38" s="28">
        <f>SUM(B9,B13)-SUM(G6)</f>
        <v>0</v>
      </c>
      <c r="H38" s="28">
        <f>SUM(B14)-SUM(H6)</f>
        <v>0</v>
      </c>
    </row>
    <row r="39" spans="1:8" ht="24" customHeight="1">
      <c r="A39" s="27"/>
      <c r="B39" s="98"/>
      <c r="C39" s="27"/>
      <c r="D39" s="28"/>
      <c r="E39" s="28"/>
      <c r="F39" s="28"/>
      <c r="G39" s="28"/>
      <c r="H39" s="28"/>
    </row>
    <row r="40" spans="1:8" ht="24" customHeight="1">
      <c r="A40" s="29" t="s">
        <v>209</v>
      </c>
      <c r="B40" s="98">
        <f>SUM(B6,B10)</f>
        <v>5982.82</v>
      </c>
      <c r="C40" s="29" t="s">
        <v>210</v>
      </c>
      <c r="D40" s="28">
        <f>SUM(D7:D38)</f>
        <v>5982.82</v>
      </c>
      <c r="E40" s="28">
        <f>SUM(E7:E38)</f>
        <v>5936.54</v>
      </c>
      <c r="F40" s="28">
        <f>SUM(F7:F38)</f>
        <v>46.28</v>
      </c>
      <c r="G40" s="28">
        <f>SUM(G7:G38)</f>
        <v>0</v>
      </c>
      <c r="H40" s="2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8983429585856" right="0.5908983429585856" top="0.7519893289551022" bottom="0.7519893289551022" header="0.5124359618960403" footer="0.5124359618960403"/>
  <pageSetup cellComments="asDisplayed" errors="blank" horizontalDpi="600" verticalDpi="600" orientation="landscape" paperSize="9" scale="46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.16015625" style="0" customWidth="1"/>
    <col min="2" max="2" width="3" style="0" customWidth="1"/>
    <col min="3" max="3" width="8.66015625" style="0" customWidth="1"/>
    <col min="4" max="4" width="36.16015625" style="0" customWidth="1"/>
    <col min="5" max="5" width="13.16015625" style="0" customWidth="1"/>
    <col min="6" max="15" width="9.66015625" style="0" customWidth="1"/>
    <col min="16" max="22" width="7" style="0" customWidth="1"/>
    <col min="23" max="25" width="7.66015625" style="0" customWidth="1"/>
    <col min="26" max="35" width="7" style="0" customWidth="1"/>
    <col min="36" max="38" width="7.66015625" style="0" customWidth="1"/>
    <col min="39" max="41" width="7" style="0" customWidth="1"/>
    <col min="42" max="16384" width="9.16015625" style="1" customWidth="1"/>
  </cols>
  <sheetData>
    <row r="1" spans="1:4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39" t="s">
        <v>211</v>
      </c>
    </row>
    <row r="2" spans="1:41" ht="19.5" customHeight="1">
      <c r="A2" s="11" t="s">
        <v>212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ht="19.5" customHeight="1">
      <c r="A3" s="40" t="s">
        <v>60</v>
      </c>
      <c r="B3" s="41"/>
      <c r="C3" s="41"/>
      <c r="D3" s="41"/>
      <c r="E3" s="37"/>
      <c r="F3" s="37"/>
      <c r="G3" s="37"/>
      <c r="H3" s="37"/>
      <c r="I3" s="37"/>
      <c r="J3" s="37"/>
      <c r="K3" s="37"/>
      <c r="L3" s="37"/>
      <c r="M3" s="37"/>
      <c r="N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O3" s="10" t="s">
        <v>6</v>
      </c>
    </row>
    <row r="4" spans="1:41" ht="19.5" customHeight="1">
      <c r="A4" s="42" t="s">
        <v>61</v>
      </c>
      <c r="B4" s="43"/>
      <c r="C4" s="43"/>
      <c r="D4" s="44"/>
      <c r="E4" s="99" t="s">
        <v>213</v>
      </c>
      <c r="F4" s="100" t="s">
        <v>214</v>
      </c>
      <c r="G4" s="101"/>
      <c r="H4" s="101"/>
      <c r="I4" s="101"/>
      <c r="J4" s="101"/>
      <c r="K4" s="101"/>
      <c r="L4" s="101"/>
      <c r="M4" s="101"/>
      <c r="N4" s="101"/>
      <c r="O4" s="102"/>
      <c r="P4" s="100" t="s">
        <v>215</v>
      </c>
      <c r="Q4" s="101"/>
      <c r="R4" s="101"/>
      <c r="S4" s="101"/>
      <c r="T4" s="101"/>
      <c r="U4" s="101"/>
      <c r="V4" s="101"/>
      <c r="W4" s="101"/>
      <c r="X4" s="101"/>
      <c r="Y4" s="102"/>
      <c r="Z4" s="100" t="s">
        <v>216</v>
      </c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2"/>
    </row>
    <row r="5" spans="1:41" ht="19.5" customHeight="1">
      <c r="A5" s="42" t="s">
        <v>72</v>
      </c>
      <c r="B5" s="44"/>
      <c r="C5" s="52" t="s">
        <v>73</v>
      </c>
      <c r="D5" s="53" t="s">
        <v>217</v>
      </c>
      <c r="E5" s="103"/>
      <c r="F5" s="104" t="s">
        <v>218</v>
      </c>
      <c r="G5" s="49" t="s">
        <v>219</v>
      </c>
      <c r="H5" s="50"/>
      <c r="I5" s="51"/>
      <c r="J5" s="49" t="s">
        <v>220</v>
      </c>
      <c r="K5" s="50"/>
      <c r="L5" s="51"/>
      <c r="M5" s="49" t="s">
        <v>221</v>
      </c>
      <c r="N5" s="50"/>
      <c r="O5" s="51"/>
      <c r="P5" s="105" t="s">
        <v>222</v>
      </c>
      <c r="Q5" s="49" t="s">
        <v>219</v>
      </c>
      <c r="R5" s="50"/>
      <c r="S5" s="51"/>
      <c r="T5" s="49" t="s">
        <v>220</v>
      </c>
      <c r="U5" s="50"/>
      <c r="V5" s="51"/>
      <c r="W5" s="49" t="s">
        <v>221</v>
      </c>
      <c r="X5" s="50"/>
      <c r="Y5" s="51"/>
      <c r="Z5" s="104" t="s">
        <v>218</v>
      </c>
      <c r="AA5" s="49" t="s">
        <v>219</v>
      </c>
      <c r="AB5" s="50"/>
      <c r="AC5" s="51"/>
      <c r="AD5" s="49" t="s">
        <v>220</v>
      </c>
      <c r="AE5" s="50"/>
      <c r="AF5" s="51"/>
      <c r="AG5" s="49" t="s">
        <v>221</v>
      </c>
      <c r="AH5" s="50"/>
      <c r="AI5" s="51"/>
      <c r="AJ5" s="49" t="s">
        <v>223</v>
      </c>
      <c r="AK5" s="50"/>
      <c r="AL5" s="51"/>
      <c r="AM5" s="49" t="s">
        <v>224</v>
      </c>
      <c r="AN5" s="50"/>
      <c r="AO5" s="51"/>
    </row>
    <row r="6" spans="1:41" ht="29.25" customHeight="1">
      <c r="A6" s="57" t="s">
        <v>82</v>
      </c>
      <c r="B6" s="57" t="s">
        <v>225</v>
      </c>
      <c r="C6" s="60"/>
      <c r="D6" s="60"/>
      <c r="E6" s="106"/>
      <c r="F6" s="107"/>
      <c r="G6" s="108" t="s">
        <v>226</v>
      </c>
      <c r="H6" s="58" t="s">
        <v>227</v>
      </c>
      <c r="I6" s="58" t="s">
        <v>228</v>
      </c>
      <c r="J6" s="108" t="s">
        <v>226</v>
      </c>
      <c r="K6" s="58" t="s">
        <v>227</v>
      </c>
      <c r="L6" s="58" t="s">
        <v>228</v>
      </c>
      <c r="M6" s="108" t="s">
        <v>226</v>
      </c>
      <c r="N6" s="58" t="s">
        <v>227</v>
      </c>
      <c r="O6" s="59" t="s">
        <v>229</v>
      </c>
      <c r="P6" s="107"/>
      <c r="Q6" s="109" t="s">
        <v>230</v>
      </c>
      <c r="R6" s="61" t="s">
        <v>231</v>
      </c>
      <c r="S6" s="61" t="s">
        <v>232</v>
      </c>
      <c r="T6" s="109" t="s">
        <v>230</v>
      </c>
      <c r="U6" s="61" t="s">
        <v>231</v>
      </c>
      <c r="V6" s="60" t="s">
        <v>233</v>
      </c>
      <c r="W6" s="47" t="s">
        <v>234</v>
      </c>
      <c r="X6" s="109" t="s">
        <v>235</v>
      </c>
      <c r="Y6" s="61" t="s">
        <v>232</v>
      </c>
      <c r="Z6" s="107"/>
      <c r="AA6" s="108" t="s">
        <v>226</v>
      </c>
      <c r="AB6" s="57" t="s">
        <v>236</v>
      </c>
      <c r="AC6" s="57" t="s">
        <v>237</v>
      </c>
      <c r="AD6" s="108" t="s">
        <v>226</v>
      </c>
      <c r="AE6" s="57" t="s">
        <v>236</v>
      </c>
      <c r="AF6" s="57" t="s">
        <v>237</v>
      </c>
      <c r="AG6" s="108" t="s">
        <v>226</v>
      </c>
      <c r="AH6" s="58" t="s">
        <v>227</v>
      </c>
      <c r="AI6" s="58" t="s">
        <v>228</v>
      </c>
      <c r="AJ6" s="108" t="s">
        <v>226</v>
      </c>
      <c r="AK6" s="58" t="s">
        <v>227</v>
      </c>
      <c r="AL6" s="58" t="s">
        <v>228</v>
      </c>
      <c r="AM6" s="108" t="s">
        <v>226</v>
      </c>
      <c r="AN6" s="58" t="s">
        <v>227</v>
      </c>
      <c r="AO6" s="58" t="s">
        <v>228</v>
      </c>
    </row>
    <row r="7" spans="1:41" ht="19.5" customHeight="1">
      <c r="A7" s="65" t="s">
        <v>85</v>
      </c>
      <c r="B7" s="65" t="s">
        <v>85</v>
      </c>
      <c r="C7" s="65" t="s">
        <v>85</v>
      </c>
      <c r="D7" s="65" t="s">
        <v>86</v>
      </c>
      <c r="E7" s="66">
        <f>SUM(F7,P7,Z7)</f>
        <v>5982.82</v>
      </c>
      <c r="F7" s="66">
        <f>SUM(G7,J7,M7)</f>
        <v>5616.37</v>
      </c>
      <c r="G7" s="66">
        <f>SUM(H7:I7)</f>
        <v>5616.37</v>
      </c>
      <c r="H7" s="66">
        <v>4401.8</v>
      </c>
      <c r="I7" s="67">
        <v>1214.57</v>
      </c>
      <c r="J7" s="66">
        <f>SUM(K7:L7)</f>
        <v>0</v>
      </c>
      <c r="K7" s="66">
        <v>0</v>
      </c>
      <c r="L7" s="67">
        <v>0</v>
      </c>
      <c r="M7" s="66">
        <f>SUM(N7:O7)</f>
        <v>0</v>
      </c>
      <c r="N7" s="66">
        <v>0</v>
      </c>
      <c r="O7" s="67">
        <v>0</v>
      </c>
      <c r="P7" s="68">
        <f>SUM(Q7,T7,W7)</f>
        <v>10</v>
      </c>
      <c r="Q7" s="66">
        <f>SUM(R7:S7)</f>
        <v>10</v>
      </c>
      <c r="R7" s="66">
        <v>0</v>
      </c>
      <c r="S7" s="67">
        <v>10</v>
      </c>
      <c r="T7" s="66">
        <f>SUM(U7:V7)</f>
        <v>0</v>
      </c>
      <c r="U7" s="66">
        <v>0</v>
      </c>
      <c r="V7" s="66">
        <v>0</v>
      </c>
      <c r="W7" s="66">
        <f>SUM(X7:Y7)</f>
        <v>0</v>
      </c>
      <c r="X7" s="66">
        <v>0</v>
      </c>
      <c r="Y7" s="67">
        <v>0</v>
      </c>
      <c r="Z7" s="68">
        <f>SUM(AA7,AD7,AG7,AJ7,AM7)</f>
        <v>356.45000000000005</v>
      </c>
      <c r="AA7" s="66">
        <f>SUM(AB7:AC7)</f>
        <v>310.17</v>
      </c>
      <c r="AB7" s="66">
        <v>0</v>
      </c>
      <c r="AC7" s="67">
        <v>310.17</v>
      </c>
      <c r="AD7" s="66">
        <f>SUM(AE7:AF7)</f>
        <v>46.28</v>
      </c>
      <c r="AE7" s="66">
        <v>0</v>
      </c>
      <c r="AF7" s="67">
        <v>46.28</v>
      </c>
      <c r="AG7" s="66">
        <f>SUM(AH7:AI7)</f>
        <v>0</v>
      </c>
      <c r="AH7" s="66">
        <v>0</v>
      </c>
      <c r="AI7" s="67">
        <v>0</v>
      </c>
      <c r="AJ7" s="66">
        <f>SUM(AK7:AL7)</f>
        <v>0</v>
      </c>
      <c r="AK7" s="66">
        <v>0</v>
      </c>
      <c r="AL7" s="67">
        <v>0</v>
      </c>
      <c r="AM7" s="66">
        <f>SUM(AN7:AO7)</f>
        <v>0</v>
      </c>
      <c r="AN7" s="66">
        <v>0</v>
      </c>
      <c r="AO7" s="67">
        <v>0</v>
      </c>
    </row>
    <row r="8" spans="1:41" ht="19.5" customHeight="1">
      <c r="A8" s="65" t="s">
        <v>85</v>
      </c>
      <c r="B8" s="65" t="s">
        <v>238</v>
      </c>
      <c r="C8" s="65" t="s">
        <v>85</v>
      </c>
      <c r="D8" s="65" t="s">
        <v>239</v>
      </c>
      <c r="E8" s="66">
        <f>SUM(F8,P8,Z8)</f>
        <v>2373.45</v>
      </c>
      <c r="F8" s="66">
        <f>SUM(G8,J8,M8)</f>
        <v>2373.45</v>
      </c>
      <c r="G8" s="66">
        <f>SUM(H8:I8)</f>
        <v>2373.45</v>
      </c>
      <c r="H8" s="66">
        <v>2373.45</v>
      </c>
      <c r="I8" s="67">
        <v>0</v>
      </c>
      <c r="J8" s="66">
        <f>SUM(K8:L8)</f>
        <v>0</v>
      </c>
      <c r="K8" s="66">
        <v>0</v>
      </c>
      <c r="L8" s="67">
        <v>0</v>
      </c>
      <c r="M8" s="66">
        <f>SUM(N8:O8)</f>
        <v>0</v>
      </c>
      <c r="N8" s="66">
        <v>0</v>
      </c>
      <c r="O8" s="67">
        <v>0</v>
      </c>
      <c r="P8" s="68">
        <f>SUM(Q8,T8,W8)</f>
        <v>0</v>
      </c>
      <c r="Q8" s="66">
        <f>SUM(R8:S8)</f>
        <v>0</v>
      </c>
      <c r="R8" s="66">
        <v>0</v>
      </c>
      <c r="S8" s="67">
        <v>0</v>
      </c>
      <c r="T8" s="66">
        <f>SUM(U8:V8)</f>
        <v>0</v>
      </c>
      <c r="U8" s="66">
        <v>0</v>
      </c>
      <c r="V8" s="66">
        <v>0</v>
      </c>
      <c r="W8" s="66">
        <f>SUM(X8:Y8)</f>
        <v>0</v>
      </c>
      <c r="X8" s="66">
        <v>0</v>
      </c>
      <c r="Y8" s="67">
        <v>0</v>
      </c>
      <c r="Z8" s="68">
        <f>SUM(AA8,AD8,AG8,AJ8,AM8)</f>
        <v>0</v>
      </c>
      <c r="AA8" s="66">
        <f>SUM(AB8:AC8)</f>
        <v>0</v>
      </c>
      <c r="AB8" s="66">
        <v>0</v>
      </c>
      <c r="AC8" s="67">
        <v>0</v>
      </c>
      <c r="AD8" s="66">
        <f>SUM(AE8:AF8)</f>
        <v>0</v>
      </c>
      <c r="AE8" s="66">
        <v>0</v>
      </c>
      <c r="AF8" s="67">
        <v>0</v>
      </c>
      <c r="AG8" s="66">
        <f>SUM(AH8:AI8)</f>
        <v>0</v>
      </c>
      <c r="AH8" s="66">
        <v>0</v>
      </c>
      <c r="AI8" s="67">
        <v>0</v>
      </c>
      <c r="AJ8" s="66">
        <f>SUM(AK8:AL8)</f>
        <v>0</v>
      </c>
      <c r="AK8" s="66">
        <v>0</v>
      </c>
      <c r="AL8" s="67">
        <v>0</v>
      </c>
      <c r="AM8" s="66">
        <f>SUM(AN8:AO8)</f>
        <v>0</v>
      </c>
      <c r="AN8" s="66">
        <v>0</v>
      </c>
      <c r="AO8" s="67">
        <v>0</v>
      </c>
    </row>
    <row r="9" spans="1:41" ht="19.5" customHeight="1">
      <c r="A9" s="65" t="s">
        <v>238</v>
      </c>
      <c r="B9" s="65" t="s">
        <v>240</v>
      </c>
      <c r="C9" s="65" t="s">
        <v>90</v>
      </c>
      <c r="D9" s="65" t="s">
        <v>241</v>
      </c>
      <c r="E9" s="66">
        <f>SUM(F9,P9,Z9)</f>
        <v>1626</v>
      </c>
      <c r="F9" s="66">
        <f>SUM(G9,J9,M9)</f>
        <v>1626</v>
      </c>
      <c r="G9" s="66">
        <f>SUM(H9:I9)</f>
        <v>1626</v>
      </c>
      <c r="H9" s="66">
        <v>1626</v>
      </c>
      <c r="I9" s="67">
        <v>0</v>
      </c>
      <c r="J9" s="66">
        <f>SUM(K9:L9)</f>
        <v>0</v>
      </c>
      <c r="K9" s="66">
        <v>0</v>
      </c>
      <c r="L9" s="67">
        <v>0</v>
      </c>
      <c r="M9" s="66">
        <f>SUM(N9:O9)</f>
        <v>0</v>
      </c>
      <c r="N9" s="66">
        <v>0</v>
      </c>
      <c r="O9" s="67">
        <v>0</v>
      </c>
      <c r="P9" s="68">
        <f>SUM(Q9,T9,W9)</f>
        <v>0</v>
      </c>
      <c r="Q9" s="66">
        <f>SUM(R9:S9)</f>
        <v>0</v>
      </c>
      <c r="R9" s="66">
        <v>0</v>
      </c>
      <c r="S9" s="67">
        <v>0</v>
      </c>
      <c r="T9" s="66">
        <f>SUM(U9:V9)</f>
        <v>0</v>
      </c>
      <c r="U9" s="66">
        <v>0</v>
      </c>
      <c r="V9" s="66">
        <v>0</v>
      </c>
      <c r="W9" s="66">
        <f>SUM(X9:Y9)</f>
        <v>0</v>
      </c>
      <c r="X9" s="66">
        <v>0</v>
      </c>
      <c r="Y9" s="67">
        <v>0</v>
      </c>
      <c r="Z9" s="68">
        <f>SUM(AA9,AD9,AG9,AJ9,AM9)</f>
        <v>0</v>
      </c>
      <c r="AA9" s="66">
        <f>SUM(AB9:AC9)</f>
        <v>0</v>
      </c>
      <c r="AB9" s="66">
        <v>0</v>
      </c>
      <c r="AC9" s="67">
        <v>0</v>
      </c>
      <c r="AD9" s="66">
        <f>SUM(AE9:AF9)</f>
        <v>0</v>
      </c>
      <c r="AE9" s="66">
        <v>0</v>
      </c>
      <c r="AF9" s="67">
        <v>0</v>
      </c>
      <c r="AG9" s="66">
        <f>SUM(AH9:AI9)</f>
        <v>0</v>
      </c>
      <c r="AH9" s="66">
        <v>0</v>
      </c>
      <c r="AI9" s="67">
        <v>0</v>
      </c>
      <c r="AJ9" s="66">
        <f>SUM(AK9:AL9)</f>
        <v>0</v>
      </c>
      <c r="AK9" s="66">
        <v>0</v>
      </c>
      <c r="AL9" s="67">
        <v>0</v>
      </c>
      <c r="AM9" s="66">
        <f>SUM(AN9:AO9)</f>
        <v>0</v>
      </c>
      <c r="AN9" s="66">
        <v>0</v>
      </c>
      <c r="AO9" s="67">
        <v>0</v>
      </c>
    </row>
    <row r="10" spans="1:41" ht="19.5" customHeight="1">
      <c r="A10" s="65" t="s">
        <v>238</v>
      </c>
      <c r="B10" s="65" t="s">
        <v>242</v>
      </c>
      <c r="C10" s="65" t="s">
        <v>90</v>
      </c>
      <c r="D10" s="65" t="s">
        <v>243</v>
      </c>
      <c r="E10" s="66">
        <f>SUM(F10,P10,Z10)</f>
        <v>477.99</v>
      </c>
      <c r="F10" s="66">
        <f>SUM(G10,J10,M10)</f>
        <v>477.99</v>
      </c>
      <c r="G10" s="66">
        <f>SUM(H10:I10)</f>
        <v>477.99</v>
      </c>
      <c r="H10" s="66">
        <v>477.99</v>
      </c>
      <c r="I10" s="67">
        <v>0</v>
      </c>
      <c r="J10" s="66">
        <f>SUM(K10:L10)</f>
        <v>0</v>
      </c>
      <c r="K10" s="66">
        <v>0</v>
      </c>
      <c r="L10" s="67">
        <v>0</v>
      </c>
      <c r="M10" s="66">
        <f>SUM(N10:O10)</f>
        <v>0</v>
      </c>
      <c r="N10" s="66">
        <v>0</v>
      </c>
      <c r="O10" s="67">
        <v>0</v>
      </c>
      <c r="P10" s="68">
        <f>SUM(Q10,T10,W10)</f>
        <v>0</v>
      </c>
      <c r="Q10" s="66">
        <f>SUM(R10:S10)</f>
        <v>0</v>
      </c>
      <c r="R10" s="66">
        <v>0</v>
      </c>
      <c r="S10" s="67">
        <v>0</v>
      </c>
      <c r="T10" s="66">
        <f>SUM(U10:V10)</f>
        <v>0</v>
      </c>
      <c r="U10" s="66">
        <v>0</v>
      </c>
      <c r="V10" s="66">
        <v>0</v>
      </c>
      <c r="W10" s="66">
        <f>SUM(X10:Y10)</f>
        <v>0</v>
      </c>
      <c r="X10" s="66">
        <v>0</v>
      </c>
      <c r="Y10" s="67">
        <v>0</v>
      </c>
      <c r="Z10" s="68">
        <f>SUM(AA10,AD10,AG10,AJ10,AM10)</f>
        <v>0</v>
      </c>
      <c r="AA10" s="66">
        <f>SUM(AB10:AC10)</f>
        <v>0</v>
      </c>
      <c r="AB10" s="66">
        <v>0</v>
      </c>
      <c r="AC10" s="67">
        <v>0</v>
      </c>
      <c r="AD10" s="66">
        <f>SUM(AE10:AF10)</f>
        <v>0</v>
      </c>
      <c r="AE10" s="66">
        <v>0</v>
      </c>
      <c r="AF10" s="67">
        <v>0</v>
      </c>
      <c r="AG10" s="66">
        <f>SUM(AH10:AI10)</f>
        <v>0</v>
      </c>
      <c r="AH10" s="66">
        <v>0</v>
      </c>
      <c r="AI10" s="67">
        <v>0</v>
      </c>
      <c r="AJ10" s="66">
        <f>SUM(AK10:AL10)</f>
        <v>0</v>
      </c>
      <c r="AK10" s="66">
        <v>0</v>
      </c>
      <c r="AL10" s="67">
        <v>0</v>
      </c>
      <c r="AM10" s="66">
        <f>SUM(AN10:AO10)</f>
        <v>0</v>
      </c>
      <c r="AN10" s="66">
        <v>0</v>
      </c>
      <c r="AO10" s="67">
        <v>0</v>
      </c>
    </row>
    <row r="11" spans="1:41" ht="19.5" customHeight="1">
      <c r="A11" s="65" t="s">
        <v>238</v>
      </c>
      <c r="B11" s="65" t="s">
        <v>244</v>
      </c>
      <c r="C11" s="65" t="s">
        <v>90</v>
      </c>
      <c r="D11" s="65" t="s">
        <v>245</v>
      </c>
      <c r="E11" s="66">
        <f>SUM(F11,P11,Z11)</f>
        <v>248.75</v>
      </c>
      <c r="F11" s="66">
        <f>SUM(G11,J11,M11)</f>
        <v>248.75</v>
      </c>
      <c r="G11" s="66">
        <f>SUM(H11:I11)</f>
        <v>248.75</v>
      </c>
      <c r="H11" s="66">
        <v>248.75</v>
      </c>
      <c r="I11" s="67">
        <v>0</v>
      </c>
      <c r="J11" s="66">
        <f>SUM(K11:L11)</f>
        <v>0</v>
      </c>
      <c r="K11" s="66">
        <v>0</v>
      </c>
      <c r="L11" s="67">
        <v>0</v>
      </c>
      <c r="M11" s="66">
        <f>SUM(N11:O11)</f>
        <v>0</v>
      </c>
      <c r="N11" s="66">
        <v>0</v>
      </c>
      <c r="O11" s="67">
        <v>0</v>
      </c>
      <c r="P11" s="68">
        <f>SUM(Q11,T11,W11)</f>
        <v>0</v>
      </c>
      <c r="Q11" s="66">
        <f>SUM(R11:S11)</f>
        <v>0</v>
      </c>
      <c r="R11" s="66">
        <v>0</v>
      </c>
      <c r="S11" s="67">
        <v>0</v>
      </c>
      <c r="T11" s="66">
        <f>SUM(U11:V11)</f>
        <v>0</v>
      </c>
      <c r="U11" s="66">
        <v>0</v>
      </c>
      <c r="V11" s="66">
        <v>0</v>
      </c>
      <c r="W11" s="66">
        <f>SUM(X11:Y11)</f>
        <v>0</v>
      </c>
      <c r="X11" s="66">
        <v>0</v>
      </c>
      <c r="Y11" s="67">
        <v>0</v>
      </c>
      <c r="Z11" s="68">
        <f>SUM(AA11,AD11,AG11,AJ11,AM11)</f>
        <v>0</v>
      </c>
      <c r="AA11" s="66">
        <f>SUM(AB11:AC11)</f>
        <v>0</v>
      </c>
      <c r="AB11" s="66">
        <v>0</v>
      </c>
      <c r="AC11" s="67">
        <v>0</v>
      </c>
      <c r="AD11" s="66">
        <f>SUM(AE11:AF11)</f>
        <v>0</v>
      </c>
      <c r="AE11" s="66">
        <v>0</v>
      </c>
      <c r="AF11" s="67">
        <v>0</v>
      </c>
      <c r="AG11" s="66">
        <f>SUM(AH11:AI11)</f>
        <v>0</v>
      </c>
      <c r="AH11" s="66">
        <v>0</v>
      </c>
      <c r="AI11" s="67">
        <v>0</v>
      </c>
      <c r="AJ11" s="66">
        <f>SUM(AK11:AL11)</f>
        <v>0</v>
      </c>
      <c r="AK11" s="66">
        <v>0</v>
      </c>
      <c r="AL11" s="67">
        <v>0</v>
      </c>
      <c r="AM11" s="66">
        <f>SUM(AN11:AO11)</f>
        <v>0</v>
      </c>
      <c r="AN11" s="66">
        <v>0</v>
      </c>
      <c r="AO11" s="67">
        <v>0</v>
      </c>
    </row>
    <row r="12" spans="1:41" ht="19.5" customHeight="1">
      <c r="A12" s="65" t="s">
        <v>238</v>
      </c>
      <c r="B12" s="65" t="s">
        <v>246</v>
      </c>
      <c r="C12" s="65" t="s">
        <v>90</v>
      </c>
      <c r="D12" s="65" t="s">
        <v>247</v>
      </c>
      <c r="E12" s="66">
        <f>SUM(F12,P12,Z12)</f>
        <v>20.71</v>
      </c>
      <c r="F12" s="66">
        <f>SUM(G12,J12,M12)</f>
        <v>20.71</v>
      </c>
      <c r="G12" s="66">
        <f>SUM(H12:I12)</f>
        <v>20.71</v>
      </c>
      <c r="H12" s="66">
        <v>20.71</v>
      </c>
      <c r="I12" s="67">
        <v>0</v>
      </c>
      <c r="J12" s="66">
        <f>SUM(K12:L12)</f>
        <v>0</v>
      </c>
      <c r="K12" s="66">
        <v>0</v>
      </c>
      <c r="L12" s="67">
        <v>0</v>
      </c>
      <c r="M12" s="66">
        <f>SUM(N12:O12)</f>
        <v>0</v>
      </c>
      <c r="N12" s="66">
        <v>0</v>
      </c>
      <c r="O12" s="67">
        <v>0</v>
      </c>
      <c r="P12" s="68">
        <f>SUM(Q12,T12,W12)</f>
        <v>0</v>
      </c>
      <c r="Q12" s="66">
        <f>SUM(R12:S12)</f>
        <v>0</v>
      </c>
      <c r="R12" s="66">
        <v>0</v>
      </c>
      <c r="S12" s="67">
        <v>0</v>
      </c>
      <c r="T12" s="66">
        <f>SUM(U12:V12)</f>
        <v>0</v>
      </c>
      <c r="U12" s="66">
        <v>0</v>
      </c>
      <c r="V12" s="66">
        <v>0</v>
      </c>
      <c r="W12" s="66">
        <f>SUM(X12:Y12)</f>
        <v>0</v>
      </c>
      <c r="X12" s="66">
        <v>0</v>
      </c>
      <c r="Y12" s="67">
        <v>0</v>
      </c>
      <c r="Z12" s="68">
        <f>SUM(AA12,AD12,AG12,AJ12,AM12)</f>
        <v>0</v>
      </c>
      <c r="AA12" s="66">
        <f>SUM(AB12:AC12)</f>
        <v>0</v>
      </c>
      <c r="AB12" s="66">
        <v>0</v>
      </c>
      <c r="AC12" s="67">
        <v>0</v>
      </c>
      <c r="AD12" s="66">
        <f>SUM(AE12:AF12)</f>
        <v>0</v>
      </c>
      <c r="AE12" s="66">
        <v>0</v>
      </c>
      <c r="AF12" s="67">
        <v>0</v>
      </c>
      <c r="AG12" s="66">
        <f>SUM(AH12:AI12)</f>
        <v>0</v>
      </c>
      <c r="AH12" s="66">
        <v>0</v>
      </c>
      <c r="AI12" s="67">
        <v>0</v>
      </c>
      <c r="AJ12" s="66">
        <f>SUM(AK12:AL12)</f>
        <v>0</v>
      </c>
      <c r="AK12" s="66">
        <v>0</v>
      </c>
      <c r="AL12" s="67">
        <v>0</v>
      </c>
      <c r="AM12" s="66">
        <f>SUM(AN12:AO12)</f>
        <v>0</v>
      </c>
      <c r="AN12" s="66">
        <v>0</v>
      </c>
      <c r="AO12" s="67">
        <v>0</v>
      </c>
    </row>
    <row r="13" spans="1:41" ht="19.5" customHeight="1">
      <c r="A13" s="65" t="s">
        <v>85</v>
      </c>
      <c r="B13" s="65" t="s">
        <v>248</v>
      </c>
      <c r="C13" s="65" t="s">
        <v>85</v>
      </c>
      <c r="D13" s="65" t="s">
        <v>249</v>
      </c>
      <c r="E13" s="66">
        <f>SUM(F13,P13,Z13)</f>
        <v>2579.54</v>
      </c>
      <c r="F13" s="66">
        <f>SUM(G13,J13,M13)</f>
        <v>2502.88</v>
      </c>
      <c r="G13" s="66">
        <f>SUM(H13:I13)</f>
        <v>2502.88</v>
      </c>
      <c r="H13" s="66">
        <v>1855.11</v>
      </c>
      <c r="I13" s="67">
        <v>647.77</v>
      </c>
      <c r="J13" s="66">
        <f>SUM(K13:L13)</f>
        <v>0</v>
      </c>
      <c r="K13" s="66">
        <v>0</v>
      </c>
      <c r="L13" s="67">
        <v>0</v>
      </c>
      <c r="M13" s="66">
        <f>SUM(N13:O13)</f>
        <v>0</v>
      </c>
      <c r="N13" s="66">
        <v>0</v>
      </c>
      <c r="O13" s="67">
        <v>0</v>
      </c>
      <c r="P13" s="68">
        <f>SUM(Q13,T13,W13)</f>
        <v>10</v>
      </c>
      <c r="Q13" s="66">
        <f>SUM(R13:S13)</f>
        <v>10</v>
      </c>
      <c r="R13" s="66">
        <v>0</v>
      </c>
      <c r="S13" s="67">
        <v>10</v>
      </c>
      <c r="T13" s="66">
        <f>SUM(U13:V13)</f>
        <v>0</v>
      </c>
      <c r="U13" s="66">
        <v>0</v>
      </c>
      <c r="V13" s="66">
        <v>0</v>
      </c>
      <c r="W13" s="66">
        <f>SUM(X13:Y13)</f>
        <v>0</v>
      </c>
      <c r="X13" s="66">
        <v>0</v>
      </c>
      <c r="Y13" s="67">
        <v>0</v>
      </c>
      <c r="Z13" s="68">
        <f>SUM(AA13,AD13,AG13,AJ13,AM13)</f>
        <v>66.66</v>
      </c>
      <c r="AA13" s="66">
        <f>SUM(AB13:AC13)</f>
        <v>20.38</v>
      </c>
      <c r="AB13" s="66">
        <v>0</v>
      </c>
      <c r="AC13" s="67">
        <v>20.38</v>
      </c>
      <c r="AD13" s="66">
        <f>SUM(AE13:AF13)</f>
        <v>46.28</v>
      </c>
      <c r="AE13" s="66">
        <v>0</v>
      </c>
      <c r="AF13" s="67">
        <v>46.28</v>
      </c>
      <c r="AG13" s="66">
        <f>SUM(AH13:AI13)</f>
        <v>0</v>
      </c>
      <c r="AH13" s="66">
        <v>0</v>
      </c>
      <c r="AI13" s="67">
        <v>0</v>
      </c>
      <c r="AJ13" s="66">
        <f>SUM(AK13:AL13)</f>
        <v>0</v>
      </c>
      <c r="AK13" s="66">
        <v>0</v>
      </c>
      <c r="AL13" s="67">
        <v>0</v>
      </c>
      <c r="AM13" s="66">
        <f>SUM(AN13:AO13)</f>
        <v>0</v>
      </c>
      <c r="AN13" s="66">
        <v>0</v>
      </c>
      <c r="AO13" s="67">
        <v>0</v>
      </c>
    </row>
    <row r="14" spans="1:41" ht="19.5" customHeight="1">
      <c r="A14" s="65" t="s">
        <v>248</v>
      </c>
      <c r="B14" s="65" t="s">
        <v>240</v>
      </c>
      <c r="C14" s="65" t="s">
        <v>90</v>
      </c>
      <c r="D14" s="65" t="s">
        <v>250</v>
      </c>
      <c r="E14" s="66">
        <f>SUM(F14,P14,Z14)</f>
        <v>1062.84</v>
      </c>
      <c r="F14" s="66">
        <f>SUM(G14,J14,M14)</f>
        <v>1061.02</v>
      </c>
      <c r="G14" s="66">
        <f>SUM(H14:I14)</f>
        <v>1061.02</v>
      </c>
      <c r="H14" s="66">
        <v>946.02</v>
      </c>
      <c r="I14" s="67">
        <v>115</v>
      </c>
      <c r="J14" s="66">
        <f>SUM(K14:L14)</f>
        <v>0</v>
      </c>
      <c r="K14" s="66">
        <v>0</v>
      </c>
      <c r="L14" s="67">
        <v>0</v>
      </c>
      <c r="M14" s="66">
        <f>SUM(N14:O14)</f>
        <v>0</v>
      </c>
      <c r="N14" s="66">
        <v>0</v>
      </c>
      <c r="O14" s="67">
        <v>0</v>
      </c>
      <c r="P14" s="68">
        <f>SUM(Q14,T14,W14)</f>
        <v>0</v>
      </c>
      <c r="Q14" s="66">
        <f>SUM(R14:S14)</f>
        <v>0</v>
      </c>
      <c r="R14" s="66">
        <v>0</v>
      </c>
      <c r="S14" s="67">
        <v>0</v>
      </c>
      <c r="T14" s="66">
        <f>SUM(U14:V14)</f>
        <v>0</v>
      </c>
      <c r="U14" s="66">
        <v>0</v>
      </c>
      <c r="V14" s="66">
        <v>0</v>
      </c>
      <c r="W14" s="66">
        <f>SUM(X14:Y14)</f>
        <v>0</v>
      </c>
      <c r="X14" s="66">
        <v>0</v>
      </c>
      <c r="Y14" s="67">
        <v>0</v>
      </c>
      <c r="Z14" s="68">
        <f>SUM(AA14,AD14,AG14,AJ14,AM14)</f>
        <v>1.82</v>
      </c>
      <c r="AA14" s="66">
        <f>SUM(AB14:AC14)</f>
        <v>1.82</v>
      </c>
      <c r="AB14" s="66">
        <v>0</v>
      </c>
      <c r="AC14" s="67">
        <v>1.82</v>
      </c>
      <c r="AD14" s="66">
        <f>SUM(AE14:AF14)</f>
        <v>0</v>
      </c>
      <c r="AE14" s="66">
        <v>0</v>
      </c>
      <c r="AF14" s="67">
        <v>0</v>
      </c>
      <c r="AG14" s="66">
        <f>SUM(AH14:AI14)</f>
        <v>0</v>
      </c>
      <c r="AH14" s="66">
        <v>0</v>
      </c>
      <c r="AI14" s="67">
        <v>0</v>
      </c>
      <c r="AJ14" s="66">
        <f>SUM(AK14:AL14)</f>
        <v>0</v>
      </c>
      <c r="AK14" s="66">
        <v>0</v>
      </c>
      <c r="AL14" s="67">
        <v>0</v>
      </c>
      <c r="AM14" s="66">
        <f>SUM(AN14:AO14)</f>
        <v>0</v>
      </c>
      <c r="AN14" s="66">
        <v>0</v>
      </c>
      <c r="AO14" s="67">
        <v>0</v>
      </c>
    </row>
    <row r="15" spans="1:41" ht="19.5" customHeight="1">
      <c r="A15" s="65" t="s">
        <v>248</v>
      </c>
      <c r="B15" s="65" t="s">
        <v>242</v>
      </c>
      <c r="C15" s="65" t="s">
        <v>90</v>
      </c>
      <c r="D15" s="65" t="s">
        <v>251</v>
      </c>
      <c r="E15" s="66">
        <f>SUM(F15,P15,Z15)</f>
        <v>118.56</v>
      </c>
      <c r="F15" s="66">
        <f>SUM(G15,J15,M15)</f>
        <v>100</v>
      </c>
      <c r="G15" s="66">
        <f>SUM(H15:I15)</f>
        <v>100</v>
      </c>
      <c r="H15" s="66">
        <v>100</v>
      </c>
      <c r="I15" s="67">
        <v>0</v>
      </c>
      <c r="J15" s="66">
        <f>SUM(K15:L15)</f>
        <v>0</v>
      </c>
      <c r="K15" s="66">
        <v>0</v>
      </c>
      <c r="L15" s="67">
        <v>0</v>
      </c>
      <c r="M15" s="66">
        <f>SUM(N15:O15)</f>
        <v>0</v>
      </c>
      <c r="N15" s="66">
        <v>0</v>
      </c>
      <c r="O15" s="67">
        <v>0</v>
      </c>
      <c r="P15" s="68">
        <f>SUM(Q15,T15,W15)</f>
        <v>0</v>
      </c>
      <c r="Q15" s="66">
        <f>SUM(R15:S15)</f>
        <v>0</v>
      </c>
      <c r="R15" s="66">
        <v>0</v>
      </c>
      <c r="S15" s="67">
        <v>0</v>
      </c>
      <c r="T15" s="66">
        <f>SUM(U15:V15)</f>
        <v>0</v>
      </c>
      <c r="U15" s="66">
        <v>0</v>
      </c>
      <c r="V15" s="66">
        <v>0</v>
      </c>
      <c r="W15" s="66">
        <f>SUM(X15:Y15)</f>
        <v>0</v>
      </c>
      <c r="X15" s="66">
        <v>0</v>
      </c>
      <c r="Y15" s="67">
        <v>0</v>
      </c>
      <c r="Z15" s="68">
        <f>SUM(AA15,AD15,AG15,AJ15,AM15)</f>
        <v>18.56</v>
      </c>
      <c r="AA15" s="66">
        <f>SUM(AB15:AC15)</f>
        <v>18.56</v>
      </c>
      <c r="AB15" s="66">
        <v>0</v>
      </c>
      <c r="AC15" s="67">
        <v>18.56</v>
      </c>
      <c r="AD15" s="66">
        <f>SUM(AE15:AF15)</f>
        <v>0</v>
      </c>
      <c r="AE15" s="66">
        <v>0</v>
      </c>
      <c r="AF15" s="67">
        <v>0</v>
      </c>
      <c r="AG15" s="66">
        <f>SUM(AH15:AI15)</f>
        <v>0</v>
      </c>
      <c r="AH15" s="66">
        <v>0</v>
      </c>
      <c r="AI15" s="67">
        <v>0</v>
      </c>
      <c r="AJ15" s="66">
        <f>SUM(AK15:AL15)</f>
        <v>0</v>
      </c>
      <c r="AK15" s="66">
        <v>0</v>
      </c>
      <c r="AL15" s="67">
        <v>0</v>
      </c>
      <c r="AM15" s="66">
        <f>SUM(AN15:AO15)</f>
        <v>0</v>
      </c>
      <c r="AN15" s="66">
        <v>0</v>
      </c>
      <c r="AO15" s="67">
        <v>0</v>
      </c>
    </row>
    <row r="16" spans="1:41" ht="19.5" customHeight="1">
      <c r="A16" s="65" t="s">
        <v>248</v>
      </c>
      <c r="B16" s="65" t="s">
        <v>244</v>
      </c>
      <c r="C16" s="65" t="s">
        <v>90</v>
      </c>
      <c r="D16" s="65" t="s">
        <v>252</v>
      </c>
      <c r="E16" s="66">
        <f>SUM(F16,P16,Z16)</f>
        <v>20</v>
      </c>
      <c r="F16" s="66">
        <f>SUM(G16,J16,M16)</f>
        <v>20</v>
      </c>
      <c r="G16" s="66">
        <f>SUM(H16:I16)</f>
        <v>20</v>
      </c>
      <c r="H16" s="66">
        <v>20</v>
      </c>
      <c r="I16" s="67">
        <v>0</v>
      </c>
      <c r="J16" s="66">
        <f>SUM(K16:L16)</f>
        <v>0</v>
      </c>
      <c r="K16" s="66">
        <v>0</v>
      </c>
      <c r="L16" s="67">
        <v>0</v>
      </c>
      <c r="M16" s="66">
        <f>SUM(N16:O16)</f>
        <v>0</v>
      </c>
      <c r="N16" s="66">
        <v>0</v>
      </c>
      <c r="O16" s="67">
        <v>0</v>
      </c>
      <c r="P16" s="68">
        <f>SUM(Q16,T16,W16)</f>
        <v>0</v>
      </c>
      <c r="Q16" s="66">
        <f>SUM(R16:S16)</f>
        <v>0</v>
      </c>
      <c r="R16" s="66">
        <v>0</v>
      </c>
      <c r="S16" s="67">
        <v>0</v>
      </c>
      <c r="T16" s="66">
        <f>SUM(U16:V16)</f>
        <v>0</v>
      </c>
      <c r="U16" s="66">
        <v>0</v>
      </c>
      <c r="V16" s="66">
        <v>0</v>
      </c>
      <c r="W16" s="66">
        <f>SUM(X16:Y16)</f>
        <v>0</v>
      </c>
      <c r="X16" s="66">
        <v>0</v>
      </c>
      <c r="Y16" s="67">
        <v>0</v>
      </c>
      <c r="Z16" s="68">
        <f>SUM(AA16,AD16,AG16,AJ16,AM16)</f>
        <v>0</v>
      </c>
      <c r="AA16" s="66">
        <f>SUM(AB16:AC16)</f>
        <v>0</v>
      </c>
      <c r="AB16" s="66">
        <v>0</v>
      </c>
      <c r="AC16" s="67">
        <v>0</v>
      </c>
      <c r="AD16" s="66">
        <f>SUM(AE16:AF16)</f>
        <v>0</v>
      </c>
      <c r="AE16" s="66">
        <v>0</v>
      </c>
      <c r="AF16" s="67">
        <v>0</v>
      </c>
      <c r="AG16" s="66">
        <f>SUM(AH16:AI16)</f>
        <v>0</v>
      </c>
      <c r="AH16" s="66">
        <v>0</v>
      </c>
      <c r="AI16" s="67">
        <v>0</v>
      </c>
      <c r="AJ16" s="66">
        <f>SUM(AK16:AL16)</f>
        <v>0</v>
      </c>
      <c r="AK16" s="66">
        <v>0</v>
      </c>
      <c r="AL16" s="67">
        <v>0</v>
      </c>
      <c r="AM16" s="66">
        <f>SUM(AN16:AO16)</f>
        <v>0</v>
      </c>
      <c r="AN16" s="66">
        <v>0</v>
      </c>
      <c r="AO16" s="67">
        <v>0</v>
      </c>
    </row>
    <row r="17" spans="1:41" ht="19.5" customHeight="1">
      <c r="A17" s="65" t="s">
        <v>248</v>
      </c>
      <c r="B17" s="65" t="s">
        <v>253</v>
      </c>
      <c r="C17" s="65" t="s">
        <v>90</v>
      </c>
      <c r="D17" s="65" t="s">
        <v>254</v>
      </c>
      <c r="E17" s="66">
        <f>SUM(F17,P17,Z17)</f>
        <v>345</v>
      </c>
      <c r="F17" s="66">
        <f>SUM(G17,J17,M17)</f>
        <v>345</v>
      </c>
      <c r="G17" s="66">
        <f>SUM(H17:I17)</f>
        <v>345</v>
      </c>
      <c r="H17" s="66">
        <v>6</v>
      </c>
      <c r="I17" s="67">
        <v>339</v>
      </c>
      <c r="J17" s="66">
        <f>SUM(K17:L17)</f>
        <v>0</v>
      </c>
      <c r="K17" s="66">
        <v>0</v>
      </c>
      <c r="L17" s="67">
        <v>0</v>
      </c>
      <c r="M17" s="66">
        <f>SUM(N17:O17)</f>
        <v>0</v>
      </c>
      <c r="N17" s="66">
        <v>0</v>
      </c>
      <c r="O17" s="67">
        <v>0</v>
      </c>
      <c r="P17" s="68">
        <f>SUM(Q17,T17,W17)</f>
        <v>0</v>
      </c>
      <c r="Q17" s="66">
        <f>SUM(R17:S17)</f>
        <v>0</v>
      </c>
      <c r="R17" s="66">
        <v>0</v>
      </c>
      <c r="S17" s="67">
        <v>0</v>
      </c>
      <c r="T17" s="66">
        <f>SUM(U17:V17)</f>
        <v>0</v>
      </c>
      <c r="U17" s="66">
        <v>0</v>
      </c>
      <c r="V17" s="66">
        <v>0</v>
      </c>
      <c r="W17" s="66">
        <f>SUM(X17:Y17)</f>
        <v>0</v>
      </c>
      <c r="X17" s="66">
        <v>0</v>
      </c>
      <c r="Y17" s="67">
        <v>0</v>
      </c>
      <c r="Z17" s="68">
        <f>SUM(AA17,AD17,AG17,AJ17,AM17)</f>
        <v>0</v>
      </c>
      <c r="AA17" s="66">
        <f>SUM(AB17:AC17)</f>
        <v>0</v>
      </c>
      <c r="AB17" s="66">
        <v>0</v>
      </c>
      <c r="AC17" s="67">
        <v>0</v>
      </c>
      <c r="AD17" s="66">
        <f>SUM(AE17:AF17)</f>
        <v>0</v>
      </c>
      <c r="AE17" s="66">
        <v>0</v>
      </c>
      <c r="AF17" s="67">
        <v>0</v>
      </c>
      <c r="AG17" s="66">
        <f>SUM(AH17:AI17)</f>
        <v>0</v>
      </c>
      <c r="AH17" s="66">
        <v>0</v>
      </c>
      <c r="AI17" s="67">
        <v>0</v>
      </c>
      <c r="AJ17" s="66">
        <f>SUM(AK17:AL17)</f>
        <v>0</v>
      </c>
      <c r="AK17" s="66">
        <v>0</v>
      </c>
      <c r="AL17" s="67">
        <v>0</v>
      </c>
      <c r="AM17" s="66">
        <f>SUM(AN17:AO17)</f>
        <v>0</v>
      </c>
      <c r="AN17" s="66">
        <v>0</v>
      </c>
      <c r="AO17" s="67">
        <v>0</v>
      </c>
    </row>
    <row r="18" spans="1:41" ht="19.5" customHeight="1">
      <c r="A18" s="65" t="s">
        <v>248</v>
      </c>
      <c r="B18" s="65" t="s">
        <v>255</v>
      </c>
      <c r="C18" s="65" t="s">
        <v>90</v>
      </c>
      <c r="D18" s="65" t="s">
        <v>256</v>
      </c>
      <c r="E18" s="66">
        <f>SUM(F18,P18,Z18)</f>
        <v>56</v>
      </c>
      <c r="F18" s="66">
        <f>SUM(G18,J18,M18)</f>
        <v>56</v>
      </c>
      <c r="G18" s="66">
        <f>SUM(H18:I18)</f>
        <v>56</v>
      </c>
      <c r="H18" s="66">
        <v>56</v>
      </c>
      <c r="I18" s="67">
        <v>0</v>
      </c>
      <c r="J18" s="66">
        <f>SUM(K18:L18)</f>
        <v>0</v>
      </c>
      <c r="K18" s="66">
        <v>0</v>
      </c>
      <c r="L18" s="67">
        <v>0</v>
      </c>
      <c r="M18" s="66">
        <f>SUM(N18:O18)</f>
        <v>0</v>
      </c>
      <c r="N18" s="66">
        <v>0</v>
      </c>
      <c r="O18" s="67">
        <v>0</v>
      </c>
      <c r="P18" s="68">
        <f>SUM(Q18,T18,W18)</f>
        <v>0</v>
      </c>
      <c r="Q18" s="66">
        <f>SUM(R18:S18)</f>
        <v>0</v>
      </c>
      <c r="R18" s="66">
        <v>0</v>
      </c>
      <c r="S18" s="67">
        <v>0</v>
      </c>
      <c r="T18" s="66">
        <f>SUM(U18:V18)</f>
        <v>0</v>
      </c>
      <c r="U18" s="66">
        <v>0</v>
      </c>
      <c r="V18" s="66">
        <v>0</v>
      </c>
      <c r="W18" s="66">
        <f>SUM(X18:Y18)</f>
        <v>0</v>
      </c>
      <c r="X18" s="66">
        <v>0</v>
      </c>
      <c r="Y18" s="67">
        <v>0</v>
      </c>
      <c r="Z18" s="68">
        <f>SUM(AA18,AD18,AG18,AJ18,AM18)</f>
        <v>0</v>
      </c>
      <c r="AA18" s="66">
        <f>SUM(AB18:AC18)</f>
        <v>0</v>
      </c>
      <c r="AB18" s="66">
        <v>0</v>
      </c>
      <c r="AC18" s="67">
        <v>0</v>
      </c>
      <c r="AD18" s="66">
        <f>SUM(AE18:AF18)</f>
        <v>0</v>
      </c>
      <c r="AE18" s="66">
        <v>0</v>
      </c>
      <c r="AF18" s="67">
        <v>0</v>
      </c>
      <c r="AG18" s="66">
        <f>SUM(AH18:AI18)</f>
        <v>0</v>
      </c>
      <c r="AH18" s="66">
        <v>0</v>
      </c>
      <c r="AI18" s="67">
        <v>0</v>
      </c>
      <c r="AJ18" s="66">
        <f>SUM(AK18:AL18)</f>
        <v>0</v>
      </c>
      <c r="AK18" s="66">
        <v>0</v>
      </c>
      <c r="AL18" s="67">
        <v>0</v>
      </c>
      <c r="AM18" s="66">
        <f>SUM(AN18:AO18)</f>
        <v>0</v>
      </c>
      <c r="AN18" s="66">
        <v>0</v>
      </c>
      <c r="AO18" s="67">
        <v>0</v>
      </c>
    </row>
    <row r="19" spans="1:41" ht="19.5" customHeight="1">
      <c r="A19" s="65" t="s">
        <v>248</v>
      </c>
      <c r="B19" s="65" t="s">
        <v>257</v>
      </c>
      <c r="C19" s="65" t="s">
        <v>90</v>
      </c>
      <c r="D19" s="65" t="s">
        <v>258</v>
      </c>
      <c r="E19" s="66">
        <f>SUM(F19,P19,Z19)</f>
        <v>39.2</v>
      </c>
      <c r="F19" s="66">
        <f>SUM(G19,J19,M19)</f>
        <v>39.2</v>
      </c>
      <c r="G19" s="66">
        <f>SUM(H19:I19)</f>
        <v>39.2</v>
      </c>
      <c r="H19" s="66">
        <v>39.2</v>
      </c>
      <c r="I19" s="67">
        <v>0</v>
      </c>
      <c r="J19" s="66">
        <f>SUM(K19:L19)</f>
        <v>0</v>
      </c>
      <c r="K19" s="66">
        <v>0</v>
      </c>
      <c r="L19" s="67">
        <v>0</v>
      </c>
      <c r="M19" s="66">
        <f>SUM(N19:O19)</f>
        <v>0</v>
      </c>
      <c r="N19" s="66">
        <v>0</v>
      </c>
      <c r="O19" s="67">
        <v>0</v>
      </c>
      <c r="P19" s="68">
        <f>SUM(Q19,T19,W19)</f>
        <v>0</v>
      </c>
      <c r="Q19" s="66">
        <f>SUM(R19:S19)</f>
        <v>0</v>
      </c>
      <c r="R19" s="66">
        <v>0</v>
      </c>
      <c r="S19" s="67">
        <v>0</v>
      </c>
      <c r="T19" s="66">
        <f>SUM(U19:V19)</f>
        <v>0</v>
      </c>
      <c r="U19" s="66">
        <v>0</v>
      </c>
      <c r="V19" s="66">
        <v>0</v>
      </c>
      <c r="W19" s="66">
        <f>SUM(X19:Y19)</f>
        <v>0</v>
      </c>
      <c r="X19" s="66">
        <v>0</v>
      </c>
      <c r="Y19" s="67">
        <v>0</v>
      </c>
      <c r="Z19" s="68">
        <f>SUM(AA19,AD19,AG19,AJ19,AM19)</f>
        <v>0</v>
      </c>
      <c r="AA19" s="66">
        <f>SUM(AB19:AC19)</f>
        <v>0</v>
      </c>
      <c r="AB19" s="66">
        <v>0</v>
      </c>
      <c r="AC19" s="67">
        <v>0</v>
      </c>
      <c r="AD19" s="66">
        <f>SUM(AE19:AF19)</f>
        <v>0</v>
      </c>
      <c r="AE19" s="66">
        <v>0</v>
      </c>
      <c r="AF19" s="67">
        <v>0</v>
      </c>
      <c r="AG19" s="66">
        <f>SUM(AH19:AI19)</f>
        <v>0</v>
      </c>
      <c r="AH19" s="66">
        <v>0</v>
      </c>
      <c r="AI19" s="67">
        <v>0</v>
      </c>
      <c r="AJ19" s="66">
        <f>SUM(AK19:AL19)</f>
        <v>0</v>
      </c>
      <c r="AK19" s="66">
        <v>0</v>
      </c>
      <c r="AL19" s="67">
        <v>0</v>
      </c>
      <c r="AM19" s="66">
        <f>SUM(AN19:AO19)</f>
        <v>0</v>
      </c>
      <c r="AN19" s="66">
        <v>0</v>
      </c>
      <c r="AO19" s="67">
        <v>0</v>
      </c>
    </row>
    <row r="20" spans="1:41" ht="19.5" customHeight="1">
      <c r="A20" s="65" t="s">
        <v>248</v>
      </c>
      <c r="B20" s="65" t="s">
        <v>259</v>
      </c>
      <c r="C20" s="65" t="s">
        <v>90</v>
      </c>
      <c r="D20" s="65" t="s">
        <v>260</v>
      </c>
      <c r="E20" s="66">
        <f>SUM(F20,P20,Z20)</f>
        <v>85</v>
      </c>
      <c r="F20" s="66">
        <f>SUM(G20,J20,M20)</f>
        <v>85</v>
      </c>
      <c r="G20" s="66">
        <f>SUM(H20:I20)</f>
        <v>85</v>
      </c>
      <c r="H20" s="66">
        <v>85</v>
      </c>
      <c r="I20" s="67">
        <v>0</v>
      </c>
      <c r="J20" s="66">
        <f>SUM(K20:L20)</f>
        <v>0</v>
      </c>
      <c r="K20" s="66">
        <v>0</v>
      </c>
      <c r="L20" s="67">
        <v>0</v>
      </c>
      <c r="M20" s="66">
        <f>SUM(N20:O20)</f>
        <v>0</v>
      </c>
      <c r="N20" s="66">
        <v>0</v>
      </c>
      <c r="O20" s="67">
        <v>0</v>
      </c>
      <c r="P20" s="68">
        <f>SUM(Q20,T20,W20)</f>
        <v>0</v>
      </c>
      <c r="Q20" s="66">
        <f>SUM(R20:S20)</f>
        <v>0</v>
      </c>
      <c r="R20" s="66">
        <v>0</v>
      </c>
      <c r="S20" s="67">
        <v>0</v>
      </c>
      <c r="T20" s="66">
        <f>SUM(U20:V20)</f>
        <v>0</v>
      </c>
      <c r="U20" s="66">
        <v>0</v>
      </c>
      <c r="V20" s="66">
        <v>0</v>
      </c>
      <c r="W20" s="66">
        <f>SUM(X20:Y20)</f>
        <v>0</v>
      </c>
      <c r="X20" s="66">
        <v>0</v>
      </c>
      <c r="Y20" s="67">
        <v>0</v>
      </c>
      <c r="Z20" s="68">
        <f>SUM(AA20,AD20,AG20,AJ20,AM20)</f>
        <v>0</v>
      </c>
      <c r="AA20" s="66">
        <f>SUM(AB20:AC20)</f>
        <v>0</v>
      </c>
      <c r="AB20" s="66">
        <v>0</v>
      </c>
      <c r="AC20" s="67">
        <v>0</v>
      </c>
      <c r="AD20" s="66">
        <f>SUM(AE20:AF20)</f>
        <v>0</v>
      </c>
      <c r="AE20" s="66">
        <v>0</v>
      </c>
      <c r="AF20" s="67">
        <v>0</v>
      </c>
      <c r="AG20" s="66">
        <f>SUM(AH20:AI20)</f>
        <v>0</v>
      </c>
      <c r="AH20" s="66">
        <v>0</v>
      </c>
      <c r="AI20" s="67">
        <v>0</v>
      </c>
      <c r="AJ20" s="66">
        <f>SUM(AK20:AL20)</f>
        <v>0</v>
      </c>
      <c r="AK20" s="66">
        <v>0</v>
      </c>
      <c r="AL20" s="67">
        <v>0</v>
      </c>
      <c r="AM20" s="66">
        <f>SUM(AN20:AO20)</f>
        <v>0</v>
      </c>
      <c r="AN20" s="66">
        <v>0</v>
      </c>
      <c r="AO20" s="67">
        <v>0</v>
      </c>
    </row>
    <row r="21" spans="1:41" ht="19.5" customHeight="1">
      <c r="A21" s="65" t="s">
        <v>248</v>
      </c>
      <c r="B21" s="65" t="s">
        <v>246</v>
      </c>
      <c r="C21" s="65" t="s">
        <v>90</v>
      </c>
      <c r="D21" s="65" t="s">
        <v>261</v>
      </c>
      <c r="E21" s="66">
        <f>SUM(F21,P21,Z21)</f>
        <v>852.9399999999999</v>
      </c>
      <c r="F21" s="66">
        <f>SUM(G21,J21,M21)</f>
        <v>796.66</v>
      </c>
      <c r="G21" s="66">
        <f>SUM(H21:I21)</f>
        <v>796.66</v>
      </c>
      <c r="H21" s="66">
        <v>602.89</v>
      </c>
      <c r="I21" s="67">
        <v>193.77</v>
      </c>
      <c r="J21" s="66">
        <f>SUM(K21:L21)</f>
        <v>0</v>
      </c>
      <c r="K21" s="66">
        <v>0</v>
      </c>
      <c r="L21" s="67">
        <v>0</v>
      </c>
      <c r="M21" s="66">
        <f>SUM(N21:O21)</f>
        <v>0</v>
      </c>
      <c r="N21" s="66">
        <v>0</v>
      </c>
      <c r="O21" s="67">
        <v>0</v>
      </c>
      <c r="P21" s="68">
        <f>SUM(Q21,T21,W21)</f>
        <v>10</v>
      </c>
      <c r="Q21" s="66">
        <f>SUM(R21:S21)</f>
        <v>10</v>
      </c>
      <c r="R21" s="66">
        <v>0</v>
      </c>
      <c r="S21" s="67">
        <v>10</v>
      </c>
      <c r="T21" s="66">
        <f>SUM(U21:V21)</f>
        <v>0</v>
      </c>
      <c r="U21" s="66">
        <v>0</v>
      </c>
      <c r="V21" s="66">
        <v>0</v>
      </c>
      <c r="W21" s="66">
        <f>SUM(X21:Y21)</f>
        <v>0</v>
      </c>
      <c r="X21" s="66">
        <v>0</v>
      </c>
      <c r="Y21" s="67">
        <v>0</v>
      </c>
      <c r="Z21" s="68">
        <f>SUM(AA21,AD21,AG21,AJ21,AM21)</f>
        <v>46.28</v>
      </c>
      <c r="AA21" s="66">
        <f>SUM(AB21:AC21)</f>
        <v>0</v>
      </c>
      <c r="AB21" s="66">
        <v>0</v>
      </c>
      <c r="AC21" s="67">
        <v>0</v>
      </c>
      <c r="AD21" s="66">
        <f>SUM(AE21:AF21)</f>
        <v>46.28</v>
      </c>
      <c r="AE21" s="66">
        <v>0</v>
      </c>
      <c r="AF21" s="67">
        <v>46.28</v>
      </c>
      <c r="AG21" s="66">
        <f>SUM(AH21:AI21)</f>
        <v>0</v>
      </c>
      <c r="AH21" s="66">
        <v>0</v>
      </c>
      <c r="AI21" s="67">
        <v>0</v>
      </c>
      <c r="AJ21" s="66">
        <f>SUM(AK21:AL21)</f>
        <v>0</v>
      </c>
      <c r="AK21" s="66">
        <v>0</v>
      </c>
      <c r="AL21" s="67">
        <v>0</v>
      </c>
      <c r="AM21" s="66">
        <f>SUM(AN21:AO21)</f>
        <v>0</v>
      </c>
      <c r="AN21" s="66">
        <v>0</v>
      </c>
      <c r="AO21" s="67">
        <v>0</v>
      </c>
    </row>
    <row r="22" spans="1:41" ht="19.5" customHeight="1">
      <c r="A22" s="65" t="s">
        <v>85</v>
      </c>
      <c r="B22" s="65" t="s">
        <v>262</v>
      </c>
      <c r="C22" s="65" t="s">
        <v>85</v>
      </c>
      <c r="D22" s="65" t="s">
        <v>263</v>
      </c>
      <c r="E22" s="66">
        <f>SUM(F22,P22,Z22)</f>
        <v>856.5899999999999</v>
      </c>
      <c r="F22" s="66">
        <f>SUM(G22,J22,M22)</f>
        <v>566.8</v>
      </c>
      <c r="G22" s="66">
        <f>SUM(H22:I22)</f>
        <v>566.8</v>
      </c>
      <c r="H22" s="66">
        <v>0</v>
      </c>
      <c r="I22" s="67">
        <v>566.8</v>
      </c>
      <c r="J22" s="66">
        <f>SUM(K22:L22)</f>
        <v>0</v>
      </c>
      <c r="K22" s="66">
        <v>0</v>
      </c>
      <c r="L22" s="67">
        <v>0</v>
      </c>
      <c r="M22" s="66">
        <f>SUM(N22:O22)</f>
        <v>0</v>
      </c>
      <c r="N22" s="66">
        <v>0</v>
      </c>
      <c r="O22" s="67">
        <v>0</v>
      </c>
      <c r="P22" s="68">
        <f>SUM(Q22,T22,W22)</f>
        <v>0</v>
      </c>
      <c r="Q22" s="66">
        <f>SUM(R22:S22)</f>
        <v>0</v>
      </c>
      <c r="R22" s="66">
        <v>0</v>
      </c>
      <c r="S22" s="67">
        <v>0</v>
      </c>
      <c r="T22" s="66">
        <f>SUM(U22:V22)</f>
        <v>0</v>
      </c>
      <c r="U22" s="66">
        <v>0</v>
      </c>
      <c r="V22" s="66">
        <v>0</v>
      </c>
      <c r="W22" s="66">
        <f>SUM(X22:Y22)</f>
        <v>0</v>
      </c>
      <c r="X22" s="66">
        <v>0</v>
      </c>
      <c r="Y22" s="67">
        <v>0</v>
      </c>
      <c r="Z22" s="68">
        <f>SUM(AA22,AD22,AG22,AJ22,AM22)</f>
        <v>289.79</v>
      </c>
      <c r="AA22" s="66">
        <f>SUM(AB22:AC22)</f>
        <v>289.79</v>
      </c>
      <c r="AB22" s="66">
        <v>0</v>
      </c>
      <c r="AC22" s="67">
        <v>289.79</v>
      </c>
      <c r="AD22" s="66">
        <f>SUM(AE22:AF22)</f>
        <v>0</v>
      </c>
      <c r="AE22" s="66">
        <v>0</v>
      </c>
      <c r="AF22" s="67">
        <v>0</v>
      </c>
      <c r="AG22" s="66">
        <f>SUM(AH22:AI22)</f>
        <v>0</v>
      </c>
      <c r="AH22" s="66">
        <v>0</v>
      </c>
      <c r="AI22" s="67">
        <v>0</v>
      </c>
      <c r="AJ22" s="66">
        <f>SUM(AK22:AL22)</f>
        <v>0</v>
      </c>
      <c r="AK22" s="66">
        <v>0</v>
      </c>
      <c r="AL22" s="67">
        <v>0</v>
      </c>
      <c r="AM22" s="66">
        <f>SUM(AN22:AO22)</f>
        <v>0</v>
      </c>
      <c r="AN22" s="66">
        <v>0</v>
      </c>
      <c r="AO22" s="67">
        <v>0</v>
      </c>
    </row>
    <row r="23" spans="1:41" ht="19.5" customHeight="1">
      <c r="A23" s="65" t="s">
        <v>262</v>
      </c>
      <c r="B23" s="65" t="s">
        <v>255</v>
      </c>
      <c r="C23" s="65" t="s">
        <v>90</v>
      </c>
      <c r="D23" s="65" t="s">
        <v>264</v>
      </c>
      <c r="E23" s="66">
        <f>SUM(F23,P23,Z23)</f>
        <v>856.5899999999999</v>
      </c>
      <c r="F23" s="66">
        <f>SUM(G23,J23,M23)</f>
        <v>566.8</v>
      </c>
      <c r="G23" s="66">
        <f>SUM(H23:I23)</f>
        <v>566.8</v>
      </c>
      <c r="H23" s="66">
        <v>0</v>
      </c>
      <c r="I23" s="67">
        <v>566.8</v>
      </c>
      <c r="J23" s="66">
        <f>SUM(K23:L23)</f>
        <v>0</v>
      </c>
      <c r="K23" s="66">
        <v>0</v>
      </c>
      <c r="L23" s="67">
        <v>0</v>
      </c>
      <c r="M23" s="66">
        <f>SUM(N23:O23)</f>
        <v>0</v>
      </c>
      <c r="N23" s="66">
        <v>0</v>
      </c>
      <c r="O23" s="67">
        <v>0</v>
      </c>
      <c r="P23" s="68">
        <f>SUM(Q23,T23,W23)</f>
        <v>0</v>
      </c>
      <c r="Q23" s="66">
        <f>SUM(R23:S23)</f>
        <v>0</v>
      </c>
      <c r="R23" s="66">
        <v>0</v>
      </c>
      <c r="S23" s="67">
        <v>0</v>
      </c>
      <c r="T23" s="66">
        <f>SUM(U23:V23)</f>
        <v>0</v>
      </c>
      <c r="U23" s="66">
        <v>0</v>
      </c>
      <c r="V23" s="66">
        <v>0</v>
      </c>
      <c r="W23" s="66">
        <f>SUM(X23:Y23)</f>
        <v>0</v>
      </c>
      <c r="X23" s="66">
        <v>0</v>
      </c>
      <c r="Y23" s="67">
        <v>0</v>
      </c>
      <c r="Z23" s="68">
        <f>SUM(AA23,AD23,AG23,AJ23,AM23)</f>
        <v>289.79</v>
      </c>
      <c r="AA23" s="66">
        <f>SUM(AB23:AC23)</f>
        <v>289.79</v>
      </c>
      <c r="AB23" s="66">
        <v>0</v>
      </c>
      <c r="AC23" s="67">
        <v>289.79</v>
      </c>
      <c r="AD23" s="66">
        <f>SUM(AE23:AF23)</f>
        <v>0</v>
      </c>
      <c r="AE23" s="66">
        <v>0</v>
      </c>
      <c r="AF23" s="67">
        <v>0</v>
      </c>
      <c r="AG23" s="66">
        <f>SUM(AH23:AI23)</f>
        <v>0</v>
      </c>
      <c r="AH23" s="66">
        <v>0</v>
      </c>
      <c r="AI23" s="67">
        <v>0</v>
      </c>
      <c r="AJ23" s="66">
        <f>SUM(AK23:AL23)</f>
        <v>0</v>
      </c>
      <c r="AK23" s="66">
        <v>0</v>
      </c>
      <c r="AL23" s="67">
        <v>0</v>
      </c>
      <c r="AM23" s="66">
        <f>SUM(AN23:AO23)</f>
        <v>0</v>
      </c>
      <c r="AN23" s="66">
        <v>0</v>
      </c>
      <c r="AO23" s="67">
        <v>0</v>
      </c>
    </row>
    <row r="24" spans="1:41" ht="19.5" customHeight="1">
      <c r="A24" s="65" t="s">
        <v>85</v>
      </c>
      <c r="B24" s="65" t="s">
        <v>265</v>
      </c>
      <c r="C24" s="65" t="s">
        <v>85</v>
      </c>
      <c r="D24" s="65" t="s">
        <v>266</v>
      </c>
      <c r="E24" s="66">
        <f>SUM(F24,P24,Z24)</f>
        <v>173.24</v>
      </c>
      <c r="F24" s="66">
        <f>SUM(G24,J24,M24)</f>
        <v>173.24</v>
      </c>
      <c r="G24" s="66">
        <f>SUM(H24:I24)</f>
        <v>173.24</v>
      </c>
      <c r="H24" s="66">
        <v>173.24</v>
      </c>
      <c r="I24" s="67">
        <v>0</v>
      </c>
      <c r="J24" s="66">
        <f>SUM(K24:L24)</f>
        <v>0</v>
      </c>
      <c r="K24" s="66">
        <v>0</v>
      </c>
      <c r="L24" s="67">
        <v>0</v>
      </c>
      <c r="M24" s="66">
        <f>SUM(N24:O24)</f>
        <v>0</v>
      </c>
      <c r="N24" s="66">
        <v>0</v>
      </c>
      <c r="O24" s="67">
        <v>0</v>
      </c>
      <c r="P24" s="68">
        <f>SUM(Q24,T24,W24)</f>
        <v>0</v>
      </c>
      <c r="Q24" s="66">
        <f>SUM(R24:S24)</f>
        <v>0</v>
      </c>
      <c r="R24" s="66">
        <v>0</v>
      </c>
      <c r="S24" s="67">
        <v>0</v>
      </c>
      <c r="T24" s="66">
        <f>SUM(U24:V24)</f>
        <v>0</v>
      </c>
      <c r="U24" s="66">
        <v>0</v>
      </c>
      <c r="V24" s="66">
        <v>0</v>
      </c>
      <c r="W24" s="66">
        <f>SUM(X24:Y24)</f>
        <v>0</v>
      </c>
      <c r="X24" s="66">
        <v>0</v>
      </c>
      <c r="Y24" s="67">
        <v>0</v>
      </c>
      <c r="Z24" s="68">
        <f>SUM(AA24,AD24,AG24,AJ24,AM24)</f>
        <v>0</v>
      </c>
      <c r="AA24" s="66">
        <f>SUM(AB24:AC24)</f>
        <v>0</v>
      </c>
      <c r="AB24" s="66">
        <v>0</v>
      </c>
      <c r="AC24" s="67">
        <v>0</v>
      </c>
      <c r="AD24" s="66">
        <f>SUM(AE24:AF24)</f>
        <v>0</v>
      </c>
      <c r="AE24" s="66">
        <v>0</v>
      </c>
      <c r="AF24" s="67">
        <v>0</v>
      </c>
      <c r="AG24" s="66">
        <f>SUM(AH24:AI24)</f>
        <v>0</v>
      </c>
      <c r="AH24" s="66">
        <v>0</v>
      </c>
      <c r="AI24" s="67">
        <v>0</v>
      </c>
      <c r="AJ24" s="66">
        <f>SUM(AK24:AL24)</f>
        <v>0</v>
      </c>
      <c r="AK24" s="66">
        <v>0</v>
      </c>
      <c r="AL24" s="67">
        <v>0</v>
      </c>
      <c r="AM24" s="66">
        <f>SUM(AN24:AO24)</f>
        <v>0</v>
      </c>
      <c r="AN24" s="66">
        <v>0</v>
      </c>
      <c r="AO24" s="67">
        <v>0</v>
      </c>
    </row>
    <row r="25" spans="1:41" ht="19.5" customHeight="1">
      <c r="A25" s="65" t="s">
        <v>265</v>
      </c>
      <c r="B25" s="65" t="s">
        <v>240</v>
      </c>
      <c r="C25" s="65" t="s">
        <v>90</v>
      </c>
      <c r="D25" s="65" t="s">
        <v>267</v>
      </c>
      <c r="E25" s="66">
        <f>SUM(F25,P25,Z25)</f>
        <v>0.22</v>
      </c>
      <c r="F25" s="66">
        <f>SUM(G25,J25,M25)</f>
        <v>0.22</v>
      </c>
      <c r="G25" s="66">
        <f>SUM(H25:I25)</f>
        <v>0.22</v>
      </c>
      <c r="H25" s="66">
        <v>0.22</v>
      </c>
      <c r="I25" s="67">
        <v>0</v>
      </c>
      <c r="J25" s="66">
        <f>SUM(K25:L25)</f>
        <v>0</v>
      </c>
      <c r="K25" s="66">
        <v>0</v>
      </c>
      <c r="L25" s="67">
        <v>0</v>
      </c>
      <c r="M25" s="66">
        <f>SUM(N25:O25)</f>
        <v>0</v>
      </c>
      <c r="N25" s="66">
        <v>0</v>
      </c>
      <c r="O25" s="67">
        <v>0</v>
      </c>
      <c r="P25" s="68">
        <f>SUM(Q25,T25,W25)</f>
        <v>0</v>
      </c>
      <c r="Q25" s="66">
        <f>SUM(R25:S25)</f>
        <v>0</v>
      </c>
      <c r="R25" s="66">
        <v>0</v>
      </c>
      <c r="S25" s="67">
        <v>0</v>
      </c>
      <c r="T25" s="66">
        <f>SUM(U25:V25)</f>
        <v>0</v>
      </c>
      <c r="U25" s="66">
        <v>0</v>
      </c>
      <c r="V25" s="66">
        <v>0</v>
      </c>
      <c r="W25" s="66">
        <f>SUM(X25:Y25)</f>
        <v>0</v>
      </c>
      <c r="X25" s="66">
        <v>0</v>
      </c>
      <c r="Y25" s="67">
        <v>0</v>
      </c>
      <c r="Z25" s="68">
        <f>SUM(AA25,AD25,AG25,AJ25,AM25)</f>
        <v>0</v>
      </c>
      <c r="AA25" s="66">
        <f>SUM(AB25:AC25)</f>
        <v>0</v>
      </c>
      <c r="AB25" s="66">
        <v>0</v>
      </c>
      <c r="AC25" s="67">
        <v>0</v>
      </c>
      <c r="AD25" s="66">
        <f>SUM(AE25:AF25)</f>
        <v>0</v>
      </c>
      <c r="AE25" s="66">
        <v>0</v>
      </c>
      <c r="AF25" s="67">
        <v>0</v>
      </c>
      <c r="AG25" s="66">
        <f>SUM(AH25:AI25)</f>
        <v>0</v>
      </c>
      <c r="AH25" s="66">
        <v>0</v>
      </c>
      <c r="AI25" s="67">
        <v>0</v>
      </c>
      <c r="AJ25" s="66">
        <f>SUM(AK25:AL25)</f>
        <v>0</v>
      </c>
      <c r="AK25" s="66">
        <v>0</v>
      </c>
      <c r="AL25" s="67">
        <v>0</v>
      </c>
      <c r="AM25" s="66">
        <f>SUM(AN25:AO25)</f>
        <v>0</v>
      </c>
      <c r="AN25" s="66">
        <v>0</v>
      </c>
      <c r="AO25" s="67">
        <v>0</v>
      </c>
    </row>
    <row r="26" spans="1:41" ht="19.5" customHeight="1">
      <c r="A26" s="65" t="s">
        <v>265</v>
      </c>
      <c r="B26" s="65" t="s">
        <v>253</v>
      </c>
      <c r="C26" s="65" t="s">
        <v>90</v>
      </c>
      <c r="D26" s="65" t="s">
        <v>268</v>
      </c>
      <c r="E26" s="66">
        <f>SUM(F26,P26,Z26)</f>
        <v>62.42</v>
      </c>
      <c r="F26" s="66">
        <f>SUM(G26,J26,M26)</f>
        <v>62.42</v>
      </c>
      <c r="G26" s="66">
        <f>SUM(H26:I26)</f>
        <v>62.42</v>
      </c>
      <c r="H26" s="66">
        <v>62.42</v>
      </c>
      <c r="I26" s="67">
        <v>0</v>
      </c>
      <c r="J26" s="66">
        <f>SUM(K26:L26)</f>
        <v>0</v>
      </c>
      <c r="K26" s="66">
        <v>0</v>
      </c>
      <c r="L26" s="67">
        <v>0</v>
      </c>
      <c r="M26" s="66">
        <f>SUM(N26:O26)</f>
        <v>0</v>
      </c>
      <c r="N26" s="66">
        <v>0</v>
      </c>
      <c r="O26" s="67">
        <v>0</v>
      </c>
      <c r="P26" s="68">
        <f>SUM(Q26,T26,W26)</f>
        <v>0</v>
      </c>
      <c r="Q26" s="66">
        <f>SUM(R26:S26)</f>
        <v>0</v>
      </c>
      <c r="R26" s="66">
        <v>0</v>
      </c>
      <c r="S26" s="67">
        <v>0</v>
      </c>
      <c r="T26" s="66">
        <f>SUM(U26:V26)</f>
        <v>0</v>
      </c>
      <c r="U26" s="66">
        <v>0</v>
      </c>
      <c r="V26" s="66">
        <v>0</v>
      </c>
      <c r="W26" s="66">
        <f>SUM(X26:Y26)</f>
        <v>0</v>
      </c>
      <c r="X26" s="66">
        <v>0</v>
      </c>
      <c r="Y26" s="67">
        <v>0</v>
      </c>
      <c r="Z26" s="68">
        <f>SUM(AA26,AD26,AG26,AJ26,AM26)</f>
        <v>0</v>
      </c>
      <c r="AA26" s="66">
        <f>SUM(AB26:AC26)</f>
        <v>0</v>
      </c>
      <c r="AB26" s="66">
        <v>0</v>
      </c>
      <c r="AC26" s="67">
        <v>0</v>
      </c>
      <c r="AD26" s="66">
        <f>SUM(AE26:AF26)</f>
        <v>0</v>
      </c>
      <c r="AE26" s="66">
        <v>0</v>
      </c>
      <c r="AF26" s="67">
        <v>0</v>
      </c>
      <c r="AG26" s="66">
        <f>SUM(AH26:AI26)</f>
        <v>0</v>
      </c>
      <c r="AH26" s="66">
        <v>0</v>
      </c>
      <c r="AI26" s="67">
        <v>0</v>
      </c>
      <c r="AJ26" s="66">
        <f>SUM(AK26:AL26)</f>
        <v>0</v>
      </c>
      <c r="AK26" s="66">
        <v>0</v>
      </c>
      <c r="AL26" s="67">
        <v>0</v>
      </c>
      <c r="AM26" s="66">
        <f>SUM(AN26:AO26)</f>
        <v>0</v>
      </c>
      <c r="AN26" s="66">
        <v>0</v>
      </c>
      <c r="AO26" s="67">
        <v>0</v>
      </c>
    </row>
    <row r="27" spans="1:41" ht="19.5" customHeight="1">
      <c r="A27" s="65" t="s">
        <v>265</v>
      </c>
      <c r="B27" s="65" t="s">
        <v>246</v>
      </c>
      <c r="C27" s="65" t="s">
        <v>90</v>
      </c>
      <c r="D27" s="65" t="s">
        <v>269</v>
      </c>
      <c r="E27" s="66">
        <f>SUM(F27,P27,Z27)</f>
        <v>110.6</v>
      </c>
      <c r="F27" s="66">
        <f>SUM(G27,J27,M27)</f>
        <v>110.6</v>
      </c>
      <c r="G27" s="66">
        <f>SUM(H27:I27)</f>
        <v>110.6</v>
      </c>
      <c r="H27" s="66">
        <v>110.6</v>
      </c>
      <c r="I27" s="67">
        <v>0</v>
      </c>
      <c r="J27" s="66">
        <f>SUM(K27:L27)</f>
        <v>0</v>
      </c>
      <c r="K27" s="66">
        <v>0</v>
      </c>
      <c r="L27" s="67">
        <v>0</v>
      </c>
      <c r="M27" s="66">
        <f>SUM(N27:O27)</f>
        <v>0</v>
      </c>
      <c r="N27" s="66">
        <v>0</v>
      </c>
      <c r="O27" s="67">
        <v>0</v>
      </c>
      <c r="P27" s="68">
        <f>SUM(Q27,T27,W27)</f>
        <v>0</v>
      </c>
      <c r="Q27" s="66">
        <f>SUM(R27:S27)</f>
        <v>0</v>
      </c>
      <c r="R27" s="66">
        <v>0</v>
      </c>
      <c r="S27" s="67">
        <v>0</v>
      </c>
      <c r="T27" s="66">
        <f>SUM(U27:V27)</f>
        <v>0</v>
      </c>
      <c r="U27" s="66">
        <v>0</v>
      </c>
      <c r="V27" s="66">
        <v>0</v>
      </c>
      <c r="W27" s="66">
        <f>SUM(X27:Y27)</f>
        <v>0</v>
      </c>
      <c r="X27" s="66">
        <v>0</v>
      </c>
      <c r="Y27" s="67">
        <v>0</v>
      </c>
      <c r="Z27" s="68">
        <f>SUM(AA27,AD27,AG27,AJ27,AM27)</f>
        <v>0</v>
      </c>
      <c r="AA27" s="66">
        <f>SUM(AB27:AC27)</f>
        <v>0</v>
      </c>
      <c r="AB27" s="66">
        <v>0</v>
      </c>
      <c r="AC27" s="67">
        <v>0</v>
      </c>
      <c r="AD27" s="66">
        <f>SUM(AE27:AF27)</f>
        <v>0</v>
      </c>
      <c r="AE27" s="66">
        <v>0</v>
      </c>
      <c r="AF27" s="67">
        <v>0</v>
      </c>
      <c r="AG27" s="66">
        <f>SUM(AH27:AI27)</f>
        <v>0</v>
      </c>
      <c r="AH27" s="66">
        <v>0</v>
      </c>
      <c r="AI27" s="67">
        <v>0</v>
      </c>
      <c r="AJ27" s="66">
        <f>SUM(AK27:AL27)</f>
        <v>0</v>
      </c>
      <c r="AK27" s="66">
        <v>0</v>
      </c>
      <c r="AL27" s="67">
        <v>0</v>
      </c>
      <c r="AM27" s="66">
        <f>SUM(AN27:AO27)</f>
        <v>0</v>
      </c>
      <c r="AN27" s="66">
        <v>0</v>
      </c>
      <c r="AO27" s="67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P4:Y4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</mergeCells>
  <printOptions horizont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scale="48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defaultGridColor="0" zoomScaleSheetLayoutView="100" colorId="23" workbookViewId="0" topLeftCell="A1">
      <selection activeCell="K14" sqref="K14"/>
    </sheetView>
  </sheetViews>
  <sheetFormatPr defaultColWidth="9.33203125" defaultRowHeight="11.25"/>
  <cols>
    <col min="1" max="1" width="4" style="0" customWidth="1"/>
    <col min="2" max="3" width="3" style="0" customWidth="1"/>
    <col min="4" max="4" width="43.83203125" style="0" customWidth="1"/>
    <col min="5" max="5" width="12.5" style="0" customWidth="1"/>
    <col min="6" max="6" width="10.16015625" style="0" customWidth="1"/>
    <col min="7" max="15" width="9.83203125" style="0" customWidth="1"/>
    <col min="16" max="19" width="7.66015625" style="0" customWidth="1"/>
    <col min="20" max="20" width="10.16015625" style="0" customWidth="1"/>
    <col min="21" max="113" width="7.66015625" style="0" customWidth="1"/>
    <col min="114" max="16384" width="9.16015625" style="1" customWidth="1"/>
  </cols>
  <sheetData>
    <row r="1" spans="1:113" ht="19.5" customHeight="1">
      <c r="A1" s="36"/>
      <c r="B1" s="37"/>
      <c r="C1" s="37"/>
      <c r="D1" s="37"/>
      <c r="DI1" s="39" t="s">
        <v>270</v>
      </c>
    </row>
    <row r="2" spans="1:113" ht="19.5" customHeight="1">
      <c r="A2" s="11" t="s">
        <v>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3" ht="19.5" customHeight="1">
      <c r="A3" s="110" t="s">
        <v>272</v>
      </c>
      <c r="B3" s="111"/>
      <c r="C3" s="111"/>
      <c r="D3" s="111"/>
      <c r="F3" s="37"/>
      <c r="DI3" s="39" t="s">
        <v>273</v>
      </c>
    </row>
    <row r="4" spans="1:113" ht="19.5" customHeight="1">
      <c r="A4" s="112" t="s">
        <v>274</v>
      </c>
      <c r="B4" s="113"/>
      <c r="C4" s="113"/>
      <c r="D4" s="114"/>
      <c r="E4" s="115" t="s">
        <v>275</v>
      </c>
      <c r="F4" s="100" t="s">
        <v>276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100" t="s">
        <v>277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2"/>
      <c r="AV4" s="100" t="s">
        <v>278</v>
      </c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2"/>
      <c r="BH4" s="100" t="s">
        <v>279</v>
      </c>
      <c r="BI4" s="101"/>
      <c r="BJ4" s="101"/>
      <c r="BK4" s="101"/>
      <c r="BL4" s="102"/>
      <c r="BM4" s="100" t="s">
        <v>280</v>
      </c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2"/>
      <c r="BZ4" s="100" t="s">
        <v>281</v>
      </c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2"/>
      <c r="CR4" s="49" t="s">
        <v>282</v>
      </c>
      <c r="CS4" s="50"/>
      <c r="CT4" s="51"/>
      <c r="CU4" s="49" t="s">
        <v>283</v>
      </c>
      <c r="CV4" s="50"/>
      <c r="CW4" s="50"/>
      <c r="CX4" s="50"/>
      <c r="CY4" s="50"/>
      <c r="CZ4" s="51"/>
      <c r="DA4" s="49" t="s">
        <v>284</v>
      </c>
      <c r="DB4" s="50"/>
      <c r="DC4" s="51"/>
      <c r="DD4" s="100" t="s">
        <v>285</v>
      </c>
      <c r="DE4" s="101"/>
      <c r="DF4" s="101"/>
      <c r="DG4" s="101"/>
      <c r="DH4" s="101"/>
      <c r="DI4" s="102"/>
    </row>
    <row r="5" spans="1:113" ht="19.5" customHeight="1">
      <c r="A5" s="42" t="s">
        <v>72</v>
      </c>
      <c r="B5" s="43"/>
      <c r="C5" s="44"/>
      <c r="D5" s="115" t="s">
        <v>286</v>
      </c>
      <c r="E5" s="47"/>
      <c r="F5" s="56" t="s">
        <v>77</v>
      </c>
      <c r="G5" s="56" t="s">
        <v>287</v>
      </c>
      <c r="H5" s="56" t="s">
        <v>288</v>
      </c>
      <c r="I5" s="56" t="s">
        <v>289</v>
      </c>
      <c r="J5" s="56" t="s">
        <v>290</v>
      </c>
      <c r="K5" s="56" t="s">
        <v>291</v>
      </c>
      <c r="L5" s="56" t="s">
        <v>292</v>
      </c>
      <c r="M5" s="56" t="s">
        <v>293</v>
      </c>
      <c r="N5" s="56" t="s">
        <v>294</v>
      </c>
      <c r="O5" s="56" t="s">
        <v>295</v>
      </c>
      <c r="P5" s="56" t="s">
        <v>296</v>
      </c>
      <c r="Q5" s="56" t="s">
        <v>297</v>
      </c>
      <c r="R5" s="56" t="s">
        <v>298</v>
      </c>
      <c r="S5" s="56" t="s">
        <v>299</v>
      </c>
      <c r="T5" s="56" t="s">
        <v>77</v>
      </c>
      <c r="U5" s="56" t="s">
        <v>300</v>
      </c>
      <c r="V5" s="56" t="s">
        <v>301</v>
      </c>
      <c r="W5" s="56" t="s">
        <v>302</v>
      </c>
      <c r="X5" s="56" t="s">
        <v>303</v>
      </c>
      <c r="Y5" s="56" t="s">
        <v>304</v>
      </c>
      <c r="Z5" s="56" t="s">
        <v>305</v>
      </c>
      <c r="AA5" s="56" t="s">
        <v>306</v>
      </c>
      <c r="AB5" s="56" t="s">
        <v>307</v>
      </c>
      <c r="AC5" s="56" t="s">
        <v>308</v>
      </c>
      <c r="AD5" s="56" t="s">
        <v>309</v>
      </c>
      <c r="AE5" s="56" t="s">
        <v>310</v>
      </c>
      <c r="AF5" s="56" t="s">
        <v>311</v>
      </c>
      <c r="AG5" s="56" t="s">
        <v>312</v>
      </c>
      <c r="AH5" s="56" t="s">
        <v>313</v>
      </c>
      <c r="AI5" s="56" t="s">
        <v>314</v>
      </c>
      <c r="AJ5" s="56" t="s">
        <v>315</v>
      </c>
      <c r="AK5" s="56" t="s">
        <v>316</v>
      </c>
      <c r="AL5" s="56" t="s">
        <v>317</v>
      </c>
      <c r="AM5" s="56" t="s">
        <v>318</v>
      </c>
      <c r="AN5" s="56" t="s">
        <v>319</v>
      </c>
      <c r="AO5" s="56" t="s">
        <v>320</v>
      </c>
      <c r="AP5" s="56" t="s">
        <v>321</v>
      </c>
      <c r="AQ5" s="56" t="s">
        <v>322</v>
      </c>
      <c r="AR5" s="56" t="s">
        <v>323</v>
      </c>
      <c r="AS5" s="56" t="s">
        <v>324</v>
      </c>
      <c r="AT5" s="56" t="s">
        <v>325</v>
      </c>
      <c r="AU5" s="56" t="s">
        <v>326</v>
      </c>
      <c r="AV5" s="56" t="s">
        <v>77</v>
      </c>
      <c r="AW5" s="56" t="s">
        <v>327</v>
      </c>
      <c r="AX5" s="56" t="s">
        <v>328</v>
      </c>
      <c r="AY5" s="56" t="s">
        <v>329</v>
      </c>
      <c r="AZ5" s="56" t="s">
        <v>330</v>
      </c>
      <c r="BA5" s="56" t="s">
        <v>331</v>
      </c>
      <c r="BB5" s="56" t="s">
        <v>332</v>
      </c>
      <c r="BC5" s="56" t="s">
        <v>333</v>
      </c>
      <c r="BD5" s="56" t="s">
        <v>334</v>
      </c>
      <c r="BE5" s="56" t="s">
        <v>335</v>
      </c>
      <c r="BF5" s="56" t="s">
        <v>336</v>
      </c>
      <c r="BG5" s="53" t="s">
        <v>337</v>
      </c>
      <c r="BH5" s="53" t="s">
        <v>338</v>
      </c>
      <c r="BI5" s="53" t="s">
        <v>339</v>
      </c>
      <c r="BJ5" s="53" t="s">
        <v>340</v>
      </c>
      <c r="BK5" s="53" t="s">
        <v>341</v>
      </c>
      <c r="BL5" s="53" t="s">
        <v>342</v>
      </c>
      <c r="BM5" s="56" t="s">
        <v>77</v>
      </c>
      <c r="BN5" s="56" t="s">
        <v>343</v>
      </c>
      <c r="BO5" s="56" t="s">
        <v>344</v>
      </c>
      <c r="BP5" s="56" t="s">
        <v>345</v>
      </c>
      <c r="BQ5" s="56" t="s">
        <v>346</v>
      </c>
      <c r="BR5" s="56" t="s">
        <v>347</v>
      </c>
      <c r="BS5" s="56" t="s">
        <v>348</v>
      </c>
      <c r="BT5" s="56" t="s">
        <v>349</v>
      </c>
      <c r="BU5" s="56" t="s">
        <v>350</v>
      </c>
      <c r="BV5" s="56" t="s">
        <v>351</v>
      </c>
      <c r="BW5" s="116" t="s">
        <v>352</v>
      </c>
      <c r="BX5" s="116" t="s">
        <v>353</v>
      </c>
      <c r="BY5" s="56" t="s">
        <v>354</v>
      </c>
      <c r="BZ5" s="56" t="s">
        <v>77</v>
      </c>
      <c r="CA5" s="56" t="s">
        <v>343</v>
      </c>
      <c r="CB5" s="56" t="s">
        <v>344</v>
      </c>
      <c r="CC5" s="56" t="s">
        <v>345</v>
      </c>
      <c r="CD5" s="56" t="s">
        <v>346</v>
      </c>
      <c r="CE5" s="56" t="s">
        <v>347</v>
      </c>
      <c r="CF5" s="56" t="s">
        <v>348</v>
      </c>
      <c r="CG5" s="56" t="s">
        <v>349</v>
      </c>
      <c r="CH5" s="56" t="s">
        <v>355</v>
      </c>
      <c r="CI5" s="56" t="s">
        <v>356</v>
      </c>
      <c r="CJ5" s="56" t="s">
        <v>357</v>
      </c>
      <c r="CK5" s="56" t="s">
        <v>358</v>
      </c>
      <c r="CL5" s="56" t="s">
        <v>350</v>
      </c>
      <c r="CM5" s="56" t="s">
        <v>351</v>
      </c>
      <c r="CN5" s="56" t="s">
        <v>359</v>
      </c>
      <c r="CO5" s="116" t="s">
        <v>352</v>
      </c>
      <c r="CP5" s="116" t="s">
        <v>353</v>
      </c>
      <c r="CQ5" s="56" t="s">
        <v>360</v>
      </c>
      <c r="CR5" s="116" t="s">
        <v>361</v>
      </c>
      <c r="CS5" s="116" t="s">
        <v>362</v>
      </c>
      <c r="CT5" s="56" t="s">
        <v>363</v>
      </c>
      <c r="CU5" s="116" t="s">
        <v>361</v>
      </c>
      <c r="CV5" s="116" t="s">
        <v>362</v>
      </c>
      <c r="CW5" s="56" t="s">
        <v>364</v>
      </c>
      <c r="CX5" s="116" t="s">
        <v>365</v>
      </c>
      <c r="CY5" s="116" t="s">
        <v>366</v>
      </c>
      <c r="CZ5" s="53" t="s">
        <v>367</v>
      </c>
      <c r="DA5" s="116" t="s">
        <v>361</v>
      </c>
      <c r="DB5" s="116" t="s">
        <v>368</v>
      </c>
      <c r="DC5" s="116" t="s">
        <v>369</v>
      </c>
      <c r="DD5" s="56" t="s">
        <v>77</v>
      </c>
      <c r="DE5" s="56" t="s">
        <v>370</v>
      </c>
      <c r="DF5" s="56" t="s">
        <v>371</v>
      </c>
      <c r="DG5" s="56" t="s">
        <v>372</v>
      </c>
      <c r="DH5" s="56" t="s">
        <v>373</v>
      </c>
      <c r="DI5" s="56" t="s">
        <v>374</v>
      </c>
    </row>
    <row r="6" spans="1:113" ht="30.75" customHeight="1">
      <c r="A6" s="57" t="s">
        <v>82</v>
      </c>
      <c r="B6" s="58" t="s">
        <v>83</v>
      </c>
      <c r="C6" s="59" t="s">
        <v>84</v>
      </c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0"/>
      <c r="BH6" s="60"/>
      <c r="BI6" s="60"/>
      <c r="BJ6" s="60"/>
      <c r="BK6" s="60"/>
      <c r="BL6" s="60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117"/>
      <c r="BX6" s="117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117"/>
      <c r="CP6" s="117"/>
      <c r="CQ6" s="61"/>
      <c r="CR6" s="117"/>
      <c r="CS6" s="117"/>
      <c r="CT6" s="61"/>
      <c r="CU6" s="117"/>
      <c r="CV6" s="117"/>
      <c r="CW6" s="61"/>
      <c r="CX6" s="117"/>
      <c r="CY6" s="117"/>
      <c r="CZ6" s="60"/>
      <c r="DA6" s="117"/>
      <c r="DB6" s="117"/>
      <c r="DC6" s="117"/>
      <c r="DD6" s="61"/>
      <c r="DE6" s="61"/>
      <c r="DF6" s="61"/>
      <c r="DG6" s="61"/>
      <c r="DH6" s="61"/>
      <c r="DI6" s="61"/>
    </row>
    <row r="7" spans="1:113" ht="19.5" customHeight="1">
      <c r="A7" s="118" t="s">
        <v>375</v>
      </c>
      <c r="B7" s="118" t="s">
        <v>375</v>
      </c>
      <c r="C7" s="118" t="s">
        <v>375</v>
      </c>
      <c r="D7" s="118" t="s">
        <v>376</v>
      </c>
      <c r="E7" s="119">
        <f>SUM(F7,T7,AV7,BH7,BM7,BZ7,CR7,CU7,DA7,DD7)</f>
        <v>5626.37</v>
      </c>
      <c r="F7" s="119">
        <v>2373.45</v>
      </c>
      <c r="G7" s="119">
        <v>772.59</v>
      </c>
      <c r="H7" s="119">
        <v>789.03</v>
      </c>
      <c r="I7" s="119">
        <v>64.38</v>
      </c>
      <c r="J7" s="119">
        <v>0</v>
      </c>
      <c r="K7" s="119">
        <v>0</v>
      </c>
      <c r="L7" s="119">
        <v>240.64</v>
      </c>
      <c r="M7" s="119">
        <v>0</v>
      </c>
      <c r="N7" s="119">
        <v>194.85</v>
      </c>
      <c r="O7" s="120">
        <v>42.5</v>
      </c>
      <c r="P7" s="120">
        <v>0</v>
      </c>
      <c r="Q7" s="120">
        <v>248.75</v>
      </c>
      <c r="R7" s="120">
        <v>0</v>
      </c>
      <c r="S7" s="120">
        <v>20.71</v>
      </c>
      <c r="T7" s="120">
        <v>2512.88</v>
      </c>
      <c r="U7" s="120">
        <v>131</v>
      </c>
      <c r="V7" s="120">
        <v>45</v>
      </c>
      <c r="W7" s="120">
        <v>0</v>
      </c>
      <c r="X7" s="120">
        <v>0</v>
      </c>
      <c r="Y7" s="120">
        <v>15</v>
      </c>
      <c r="Z7" s="120">
        <v>30</v>
      </c>
      <c r="AA7" s="120">
        <v>30</v>
      </c>
      <c r="AB7" s="120">
        <v>0</v>
      </c>
      <c r="AC7" s="120">
        <v>30</v>
      </c>
      <c r="AD7" s="120">
        <v>450</v>
      </c>
      <c r="AE7" s="120">
        <v>0</v>
      </c>
      <c r="AF7" s="120">
        <v>85</v>
      </c>
      <c r="AG7" s="120">
        <v>90</v>
      </c>
      <c r="AH7" s="120">
        <v>100</v>
      </c>
      <c r="AI7" s="120">
        <v>20</v>
      </c>
      <c r="AJ7" s="120">
        <v>56</v>
      </c>
      <c r="AK7" s="120">
        <v>0</v>
      </c>
      <c r="AL7" s="120">
        <v>0</v>
      </c>
      <c r="AM7" s="120">
        <v>0</v>
      </c>
      <c r="AN7" s="120">
        <v>40</v>
      </c>
      <c r="AO7" s="120">
        <v>305</v>
      </c>
      <c r="AP7" s="120">
        <v>41.46</v>
      </c>
      <c r="AQ7" s="120">
        <v>23.18</v>
      </c>
      <c r="AR7" s="120">
        <v>39.2</v>
      </c>
      <c r="AS7" s="120">
        <v>175.38</v>
      </c>
      <c r="AT7" s="120">
        <v>0</v>
      </c>
      <c r="AU7" s="120">
        <v>806.66</v>
      </c>
      <c r="AV7" s="120">
        <v>173.24</v>
      </c>
      <c r="AW7" s="120">
        <v>62.42</v>
      </c>
      <c r="AX7" s="120">
        <v>0</v>
      </c>
      <c r="AY7" s="120">
        <v>0</v>
      </c>
      <c r="AZ7" s="120">
        <v>0</v>
      </c>
      <c r="BA7" s="120">
        <v>0</v>
      </c>
      <c r="BB7" s="120">
        <v>0</v>
      </c>
      <c r="BC7" s="120">
        <v>0</v>
      </c>
      <c r="BD7" s="120">
        <v>0</v>
      </c>
      <c r="BE7" s="120">
        <v>0.22</v>
      </c>
      <c r="BF7" s="120">
        <v>0</v>
      </c>
      <c r="BG7" s="120">
        <v>110.6</v>
      </c>
      <c r="BH7" s="120">
        <v>0</v>
      </c>
      <c r="BI7" s="120">
        <v>0</v>
      </c>
      <c r="BJ7" s="120">
        <v>0</v>
      </c>
      <c r="BK7" s="120">
        <v>0</v>
      </c>
      <c r="BL7" s="120">
        <v>0</v>
      </c>
      <c r="BM7" s="120">
        <v>0</v>
      </c>
      <c r="BN7" s="120">
        <v>0</v>
      </c>
      <c r="BO7" s="120">
        <v>0</v>
      </c>
      <c r="BP7" s="120">
        <v>0</v>
      </c>
      <c r="BQ7" s="120">
        <v>0</v>
      </c>
      <c r="BR7" s="120">
        <v>0</v>
      </c>
      <c r="BS7" s="120">
        <v>0</v>
      </c>
      <c r="BT7" s="120">
        <v>0</v>
      </c>
      <c r="BU7" s="120">
        <v>0</v>
      </c>
      <c r="BV7" s="120">
        <v>0</v>
      </c>
      <c r="BW7" s="120">
        <v>0</v>
      </c>
      <c r="BX7" s="120">
        <v>0</v>
      </c>
      <c r="BY7" s="120">
        <v>0</v>
      </c>
      <c r="BZ7" s="120">
        <v>566.8</v>
      </c>
      <c r="CA7" s="120">
        <v>0</v>
      </c>
      <c r="CB7" s="120">
        <v>207.8</v>
      </c>
      <c r="CC7" s="120">
        <v>0</v>
      </c>
      <c r="CD7" s="120">
        <v>0</v>
      </c>
      <c r="CE7" s="120">
        <v>0</v>
      </c>
      <c r="CF7" s="120">
        <v>359</v>
      </c>
      <c r="CG7" s="120">
        <v>0</v>
      </c>
      <c r="CH7" s="120">
        <v>0</v>
      </c>
      <c r="CI7" s="120">
        <v>0</v>
      </c>
      <c r="CJ7" s="120">
        <v>0</v>
      </c>
      <c r="CK7" s="120">
        <v>0</v>
      </c>
      <c r="CL7" s="120">
        <v>0</v>
      </c>
      <c r="CM7" s="120">
        <v>0</v>
      </c>
      <c r="CN7" s="120">
        <v>0</v>
      </c>
      <c r="CO7" s="120">
        <v>0</v>
      </c>
      <c r="CP7" s="120">
        <v>0</v>
      </c>
      <c r="CQ7" s="120">
        <v>0</v>
      </c>
      <c r="CR7" s="120">
        <v>0</v>
      </c>
      <c r="CS7" s="120">
        <v>0</v>
      </c>
      <c r="CT7" s="120">
        <v>0</v>
      </c>
      <c r="CU7" s="120">
        <v>0</v>
      </c>
      <c r="CV7" s="120">
        <v>0</v>
      </c>
      <c r="CW7" s="120">
        <v>0</v>
      </c>
      <c r="CX7" s="120">
        <v>0</v>
      </c>
      <c r="CY7" s="120">
        <v>0</v>
      </c>
      <c r="CZ7" s="120">
        <v>0</v>
      </c>
      <c r="DA7" s="120">
        <v>0</v>
      </c>
      <c r="DB7" s="120">
        <v>0</v>
      </c>
      <c r="DC7" s="120">
        <v>0</v>
      </c>
      <c r="DD7" s="120">
        <v>0</v>
      </c>
      <c r="DE7" s="120">
        <v>0</v>
      </c>
      <c r="DF7" s="120">
        <v>0</v>
      </c>
      <c r="DG7" s="120">
        <v>0</v>
      </c>
      <c r="DH7" s="120">
        <v>0</v>
      </c>
      <c r="DI7" s="120">
        <v>0</v>
      </c>
    </row>
    <row r="8" spans="1:113" ht="19.5" customHeight="1">
      <c r="A8" s="118" t="s">
        <v>375</v>
      </c>
      <c r="B8" s="118" t="s">
        <v>375</v>
      </c>
      <c r="C8" s="118" t="s">
        <v>375</v>
      </c>
      <c r="D8" s="118" t="s">
        <v>377</v>
      </c>
      <c r="E8" s="119">
        <f>SUM(F8,T8,AV8,BH8,BM8,BZ8,CR8,CU8,DA8,DD8)</f>
        <v>4154.219999999999</v>
      </c>
      <c r="F8" s="119">
        <v>1524.51</v>
      </c>
      <c r="G8" s="119">
        <v>772.59</v>
      </c>
      <c r="H8" s="119">
        <v>666.83</v>
      </c>
      <c r="I8" s="119">
        <v>64.38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20">
        <v>0</v>
      </c>
      <c r="P8" s="120">
        <v>0</v>
      </c>
      <c r="Q8" s="120">
        <v>0</v>
      </c>
      <c r="R8" s="120">
        <v>0</v>
      </c>
      <c r="S8" s="120">
        <v>20.71</v>
      </c>
      <c r="T8" s="120">
        <v>2062.69</v>
      </c>
      <c r="U8" s="120">
        <v>131</v>
      </c>
      <c r="V8" s="120">
        <v>45</v>
      </c>
      <c r="W8" s="120">
        <v>0</v>
      </c>
      <c r="X8" s="120">
        <v>0</v>
      </c>
      <c r="Y8" s="120">
        <v>15</v>
      </c>
      <c r="Z8" s="120">
        <v>30</v>
      </c>
      <c r="AA8" s="120">
        <v>30</v>
      </c>
      <c r="AB8" s="120">
        <v>0</v>
      </c>
      <c r="AC8" s="120">
        <v>30</v>
      </c>
      <c r="AD8" s="120">
        <v>450</v>
      </c>
      <c r="AE8" s="120">
        <v>0</v>
      </c>
      <c r="AF8" s="120">
        <v>85</v>
      </c>
      <c r="AG8" s="120">
        <v>40</v>
      </c>
      <c r="AH8" s="120">
        <v>100</v>
      </c>
      <c r="AI8" s="120">
        <v>20</v>
      </c>
      <c r="AJ8" s="120">
        <v>56</v>
      </c>
      <c r="AK8" s="120">
        <v>0</v>
      </c>
      <c r="AL8" s="120">
        <v>0</v>
      </c>
      <c r="AM8" s="120">
        <v>0</v>
      </c>
      <c r="AN8" s="120">
        <v>0</v>
      </c>
      <c r="AO8" s="120">
        <v>70</v>
      </c>
      <c r="AP8" s="120">
        <v>41.46</v>
      </c>
      <c r="AQ8" s="120">
        <v>23.18</v>
      </c>
      <c r="AR8" s="120">
        <v>39.2</v>
      </c>
      <c r="AS8" s="120">
        <v>175.38</v>
      </c>
      <c r="AT8" s="120">
        <v>0</v>
      </c>
      <c r="AU8" s="120">
        <v>681.47</v>
      </c>
      <c r="AV8" s="120">
        <v>0.22</v>
      </c>
      <c r="AW8" s="120">
        <v>0</v>
      </c>
      <c r="AX8" s="120">
        <v>0</v>
      </c>
      <c r="AY8" s="120">
        <v>0</v>
      </c>
      <c r="AZ8" s="120">
        <v>0</v>
      </c>
      <c r="BA8" s="120">
        <v>0</v>
      </c>
      <c r="BB8" s="120">
        <v>0</v>
      </c>
      <c r="BC8" s="120">
        <v>0</v>
      </c>
      <c r="BD8" s="120">
        <v>0</v>
      </c>
      <c r="BE8" s="120">
        <v>0.22</v>
      </c>
      <c r="BF8" s="120">
        <v>0</v>
      </c>
      <c r="BG8" s="120">
        <v>0</v>
      </c>
      <c r="BH8" s="120"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v>0</v>
      </c>
      <c r="BP8" s="120"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v>566.8</v>
      </c>
      <c r="CA8" s="120">
        <v>0</v>
      </c>
      <c r="CB8" s="120">
        <v>207.8</v>
      </c>
      <c r="CC8" s="120">
        <v>0</v>
      </c>
      <c r="CD8" s="120">
        <v>0</v>
      </c>
      <c r="CE8" s="120">
        <v>0</v>
      </c>
      <c r="CF8" s="120">
        <v>359</v>
      </c>
      <c r="CG8" s="120">
        <v>0</v>
      </c>
      <c r="CH8" s="120">
        <v>0</v>
      </c>
      <c r="CI8" s="120">
        <v>0</v>
      </c>
      <c r="CJ8" s="120">
        <v>0</v>
      </c>
      <c r="CK8" s="120">
        <v>0</v>
      </c>
      <c r="CL8" s="120">
        <v>0</v>
      </c>
      <c r="CM8" s="120">
        <v>0</v>
      </c>
      <c r="CN8" s="120">
        <v>0</v>
      </c>
      <c r="CO8" s="120">
        <v>0</v>
      </c>
      <c r="CP8" s="120">
        <v>0</v>
      </c>
      <c r="CQ8" s="120">
        <v>0</v>
      </c>
      <c r="CR8" s="120">
        <v>0</v>
      </c>
      <c r="CS8" s="120">
        <v>0</v>
      </c>
      <c r="CT8" s="120">
        <v>0</v>
      </c>
      <c r="CU8" s="120">
        <v>0</v>
      </c>
      <c r="CV8" s="120">
        <v>0</v>
      </c>
      <c r="CW8" s="120">
        <v>0</v>
      </c>
      <c r="CX8" s="120">
        <v>0</v>
      </c>
      <c r="CY8" s="120">
        <v>0</v>
      </c>
      <c r="CZ8" s="120">
        <v>0</v>
      </c>
      <c r="DA8" s="120">
        <v>0</v>
      </c>
      <c r="DB8" s="120">
        <v>0</v>
      </c>
      <c r="DC8" s="120">
        <v>0</v>
      </c>
      <c r="DD8" s="120">
        <v>0</v>
      </c>
      <c r="DE8" s="120">
        <v>0</v>
      </c>
      <c r="DF8" s="120">
        <v>0</v>
      </c>
      <c r="DG8" s="120">
        <v>0</v>
      </c>
      <c r="DH8" s="120">
        <v>0</v>
      </c>
      <c r="DI8" s="120">
        <v>0</v>
      </c>
    </row>
    <row r="9" spans="1:113" ht="19.5" customHeight="1">
      <c r="A9" s="118" t="s">
        <v>375</v>
      </c>
      <c r="B9" s="118" t="s">
        <v>375</v>
      </c>
      <c r="C9" s="118" t="s">
        <v>375</v>
      </c>
      <c r="D9" s="118" t="s">
        <v>378</v>
      </c>
      <c r="E9" s="119">
        <f>SUM(F9,T9,AV9,BH9,BM9,BZ9,CR9,CU9,DA9,DD9)</f>
        <v>4154.219999999999</v>
      </c>
      <c r="F9" s="119">
        <v>1524.51</v>
      </c>
      <c r="G9" s="119">
        <v>772.59</v>
      </c>
      <c r="H9" s="119">
        <v>666.83</v>
      </c>
      <c r="I9" s="119">
        <v>64.38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20">
        <v>0</v>
      </c>
      <c r="P9" s="120">
        <v>0</v>
      </c>
      <c r="Q9" s="120">
        <v>0</v>
      </c>
      <c r="R9" s="120">
        <v>0</v>
      </c>
      <c r="S9" s="120">
        <v>20.71</v>
      </c>
      <c r="T9" s="120">
        <v>2062.69</v>
      </c>
      <c r="U9" s="120">
        <v>131</v>
      </c>
      <c r="V9" s="120">
        <v>45</v>
      </c>
      <c r="W9" s="120">
        <v>0</v>
      </c>
      <c r="X9" s="120">
        <v>0</v>
      </c>
      <c r="Y9" s="120">
        <v>15</v>
      </c>
      <c r="Z9" s="120">
        <v>30</v>
      </c>
      <c r="AA9" s="120">
        <v>30</v>
      </c>
      <c r="AB9" s="120">
        <v>0</v>
      </c>
      <c r="AC9" s="120">
        <v>30</v>
      </c>
      <c r="AD9" s="120">
        <v>450</v>
      </c>
      <c r="AE9" s="120">
        <v>0</v>
      </c>
      <c r="AF9" s="120">
        <v>85</v>
      </c>
      <c r="AG9" s="120">
        <v>40</v>
      </c>
      <c r="AH9" s="120">
        <v>100</v>
      </c>
      <c r="AI9" s="120">
        <v>20</v>
      </c>
      <c r="AJ9" s="120">
        <v>56</v>
      </c>
      <c r="AK9" s="120">
        <v>0</v>
      </c>
      <c r="AL9" s="120">
        <v>0</v>
      </c>
      <c r="AM9" s="120">
        <v>0</v>
      </c>
      <c r="AN9" s="120">
        <v>0</v>
      </c>
      <c r="AO9" s="120">
        <v>70</v>
      </c>
      <c r="AP9" s="120">
        <v>41.46</v>
      </c>
      <c r="AQ9" s="120">
        <v>23.18</v>
      </c>
      <c r="AR9" s="120">
        <v>39.2</v>
      </c>
      <c r="AS9" s="120">
        <v>175.38</v>
      </c>
      <c r="AT9" s="120">
        <v>0</v>
      </c>
      <c r="AU9" s="120">
        <v>681.47</v>
      </c>
      <c r="AV9" s="120">
        <v>0.22</v>
      </c>
      <c r="AW9" s="120">
        <v>0</v>
      </c>
      <c r="AX9" s="120">
        <v>0</v>
      </c>
      <c r="AY9" s="120">
        <v>0</v>
      </c>
      <c r="AZ9" s="120">
        <v>0</v>
      </c>
      <c r="BA9" s="120">
        <v>0</v>
      </c>
      <c r="BB9" s="120">
        <v>0</v>
      </c>
      <c r="BC9" s="120">
        <v>0</v>
      </c>
      <c r="BD9" s="120">
        <v>0</v>
      </c>
      <c r="BE9" s="120">
        <v>0.22</v>
      </c>
      <c r="BF9" s="120">
        <v>0</v>
      </c>
      <c r="BG9" s="120">
        <v>0</v>
      </c>
      <c r="BH9" s="120"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v>0</v>
      </c>
      <c r="BP9" s="120"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v>566.8</v>
      </c>
      <c r="CA9" s="120">
        <v>0</v>
      </c>
      <c r="CB9" s="120">
        <v>207.8</v>
      </c>
      <c r="CC9" s="120">
        <v>0</v>
      </c>
      <c r="CD9" s="120">
        <v>0</v>
      </c>
      <c r="CE9" s="120">
        <v>0</v>
      </c>
      <c r="CF9" s="120">
        <v>359</v>
      </c>
      <c r="CG9" s="120">
        <v>0</v>
      </c>
      <c r="CH9" s="120">
        <v>0</v>
      </c>
      <c r="CI9" s="120">
        <v>0</v>
      </c>
      <c r="CJ9" s="120">
        <v>0</v>
      </c>
      <c r="CK9" s="120">
        <v>0</v>
      </c>
      <c r="CL9" s="120">
        <v>0</v>
      </c>
      <c r="CM9" s="120">
        <v>0</v>
      </c>
      <c r="CN9" s="120">
        <v>0</v>
      </c>
      <c r="CO9" s="120">
        <v>0</v>
      </c>
      <c r="CP9" s="120">
        <v>0</v>
      </c>
      <c r="CQ9" s="120">
        <v>0</v>
      </c>
      <c r="CR9" s="120">
        <v>0</v>
      </c>
      <c r="CS9" s="120">
        <v>0</v>
      </c>
      <c r="CT9" s="120">
        <v>0</v>
      </c>
      <c r="CU9" s="120">
        <v>0</v>
      </c>
      <c r="CV9" s="120">
        <v>0</v>
      </c>
      <c r="CW9" s="120">
        <v>0</v>
      </c>
      <c r="CX9" s="120">
        <v>0</v>
      </c>
      <c r="CY9" s="120">
        <v>0</v>
      </c>
      <c r="CZ9" s="120">
        <v>0</v>
      </c>
      <c r="DA9" s="120">
        <v>0</v>
      </c>
      <c r="DB9" s="120">
        <v>0</v>
      </c>
      <c r="DC9" s="120">
        <v>0</v>
      </c>
      <c r="DD9" s="120">
        <v>0</v>
      </c>
      <c r="DE9" s="120">
        <v>0</v>
      </c>
      <c r="DF9" s="120">
        <v>0</v>
      </c>
      <c r="DG9" s="120">
        <v>0</v>
      </c>
      <c r="DH9" s="120">
        <v>0</v>
      </c>
      <c r="DI9" s="120">
        <v>0</v>
      </c>
    </row>
    <row r="10" spans="1:113" ht="19.5" customHeight="1">
      <c r="A10" s="118" t="s">
        <v>379</v>
      </c>
      <c r="B10" s="118" t="s">
        <v>380</v>
      </c>
      <c r="C10" s="118" t="s">
        <v>381</v>
      </c>
      <c r="D10" s="118" t="s">
        <v>382</v>
      </c>
      <c r="E10" s="119">
        <f>SUM(F10,T10,AV10,BH10,BM10,BZ10,CR10,CU10,DA10,DD10)</f>
        <v>2207.22</v>
      </c>
      <c r="F10" s="119">
        <v>1524.51</v>
      </c>
      <c r="G10" s="119">
        <v>772.59</v>
      </c>
      <c r="H10" s="119">
        <v>666.83</v>
      </c>
      <c r="I10" s="119">
        <v>64.38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20.71</v>
      </c>
      <c r="T10" s="120">
        <v>682.49</v>
      </c>
      <c r="U10" s="120">
        <v>131</v>
      </c>
      <c r="V10" s="120">
        <v>20</v>
      </c>
      <c r="W10" s="120">
        <v>0</v>
      </c>
      <c r="X10" s="120">
        <v>0</v>
      </c>
      <c r="Y10" s="120">
        <v>15</v>
      </c>
      <c r="Z10" s="120">
        <v>30</v>
      </c>
      <c r="AA10" s="120">
        <v>30</v>
      </c>
      <c r="AB10" s="120">
        <v>0</v>
      </c>
      <c r="AC10" s="120">
        <v>0</v>
      </c>
      <c r="AD10" s="120">
        <v>0</v>
      </c>
      <c r="AE10" s="120">
        <v>0</v>
      </c>
      <c r="AF10" s="120">
        <v>15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6</v>
      </c>
      <c r="AP10" s="120">
        <v>41.46</v>
      </c>
      <c r="AQ10" s="120">
        <v>23.18</v>
      </c>
      <c r="AR10" s="120">
        <v>0</v>
      </c>
      <c r="AS10" s="120">
        <v>175.38</v>
      </c>
      <c r="AT10" s="120">
        <v>0</v>
      </c>
      <c r="AU10" s="120">
        <v>195.47</v>
      </c>
      <c r="AV10" s="120">
        <v>0.22</v>
      </c>
      <c r="AW10" s="120">
        <v>0</v>
      </c>
      <c r="AX10" s="120"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0.22</v>
      </c>
      <c r="BF10" s="120">
        <v>0</v>
      </c>
      <c r="BG10" s="120">
        <v>0</v>
      </c>
      <c r="BH10" s="120"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v>0</v>
      </c>
      <c r="BP10" s="120"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v>0</v>
      </c>
      <c r="CI10" s="120">
        <v>0</v>
      </c>
      <c r="CJ10" s="120">
        <v>0</v>
      </c>
      <c r="CK10" s="120">
        <v>0</v>
      </c>
      <c r="CL10" s="120">
        <v>0</v>
      </c>
      <c r="CM10" s="120">
        <v>0</v>
      </c>
      <c r="CN10" s="120">
        <v>0</v>
      </c>
      <c r="CO10" s="120">
        <v>0</v>
      </c>
      <c r="CP10" s="120">
        <v>0</v>
      </c>
      <c r="CQ10" s="120">
        <v>0</v>
      </c>
      <c r="CR10" s="120">
        <v>0</v>
      </c>
      <c r="CS10" s="120">
        <v>0</v>
      </c>
      <c r="CT10" s="120">
        <v>0</v>
      </c>
      <c r="CU10" s="120">
        <v>0</v>
      </c>
      <c r="CV10" s="120">
        <v>0</v>
      </c>
      <c r="CW10" s="120">
        <v>0</v>
      </c>
      <c r="CX10" s="120">
        <v>0</v>
      </c>
      <c r="CY10" s="120">
        <v>0</v>
      </c>
      <c r="CZ10" s="120">
        <v>0</v>
      </c>
      <c r="DA10" s="120">
        <v>0</v>
      </c>
      <c r="DB10" s="120">
        <v>0</v>
      </c>
      <c r="DC10" s="120">
        <v>0</v>
      </c>
      <c r="DD10" s="120">
        <v>0</v>
      </c>
      <c r="DE10" s="120">
        <v>0</v>
      </c>
      <c r="DF10" s="120">
        <v>0</v>
      </c>
      <c r="DG10" s="120">
        <v>0</v>
      </c>
      <c r="DH10" s="120">
        <v>0</v>
      </c>
      <c r="DI10" s="120">
        <v>0</v>
      </c>
    </row>
    <row r="11" spans="1:113" ht="19.5" customHeight="1">
      <c r="A11" s="118" t="s">
        <v>379</v>
      </c>
      <c r="B11" s="118" t="s">
        <v>380</v>
      </c>
      <c r="C11" s="118" t="s">
        <v>383</v>
      </c>
      <c r="D11" s="118" t="s">
        <v>384</v>
      </c>
      <c r="E11" s="119">
        <f>SUM(F11,T11,AV11,BH11,BM11,BZ11,CR11,CU11,DA11,DD11)</f>
        <v>1947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1380.2</v>
      </c>
      <c r="U11" s="120">
        <v>0</v>
      </c>
      <c r="V11" s="120">
        <v>25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30</v>
      </c>
      <c r="AD11" s="120">
        <v>450</v>
      </c>
      <c r="AE11" s="120">
        <v>0</v>
      </c>
      <c r="AF11" s="120">
        <v>70</v>
      </c>
      <c r="AG11" s="120">
        <v>40</v>
      </c>
      <c r="AH11" s="120">
        <v>100</v>
      </c>
      <c r="AI11" s="120">
        <v>20</v>
      </c>
      <c r="AJ11" s="120">
        <v>56</v>
      </c>
      <c r="AK11" s="120">
        <v>0</v>
      </c>
      <c r="AL11" s="120">
        <v>0</v>
      </c>
      <c r="AM11" s="120">
        <v>0</v>
      </c>
      <c r="AN11" s="120">
        <v>0</v>
      </c>
      <c r="AO11" s="120">
        <v>64</v>
      </c>
      <c r="AP11" s="120">
        <v>0</v>
      </c>
      <c r="AQ11" s="120">
        <v>0</v>
      </c>
      <c r="AR11" s="120">
        <v>39.2</v>
      </c>
      <c r="AS11" s="120">
        <v>0</v>
      </c>
      <c r="AT11" s="120">
        <v>0</v>
      </c>
      <c r="AU11" s="120">
        <v>486</v>
      </c>
      <c r="AV11" s="120">
        <v>0</v>
      </c>
      <c r="AW11" s="120">
        <v>0</v>
      </c>
      <c r="AX11" s="120">
        <v>0</v>
      </c>
      <c r="AY11" s="120">
        <v>0</v>
      </c>
      <c r="AZ11" s="120">
        <v>0</v>
      </c>
      <c r="BA11" s="120">
        <v>0</v>
      </c>
      <c r="BB11" s="120">
        <v>0</v>
      </c>
      <c r="BC11" s="120">
        <v>0</v>
      </c>
      <c r="BD11" s="120">
        <v>0</v>
      </c>
      <c r="BE11" s="120">
        <v>0</v>
      </c>
      <c r="BF11" s="120">
        <v>0</v>
      </c>
      <c r="BG11" s="120">
        <v>0</v>
      </c>
      <c r="BH11" s="120"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v>0</v>
      </c>
      <c r="BP11" s="120"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v>566.8</v>
      </c>
      <c r="CA11" s="120">
        <v>0</v>
      </c>
      <c r="CB11" s="120">
        <v>207.8</v>
      </c>
      <c r="CC11" s="120">
        <v>0</v>
      </c>
      <c r="CD11" s="120">
        <v>0</v>
      </c>
      <c r="CE11" s="120">
        <v>0</v>
      </c>
      <c r="CF11" s="120">
        <v>359</v>
      </c>
      <c r="CG11" s="120">
        <v>0</v>
      </c>
      <c r="CH11" s="120">
        <v>0</v>
      </c>
      <c r="CI11" s="120">
        <v>0</v>
      </c>
      <c r="CJ11" s="120">
        <v>0</v>
      </c>
      <c r="CK11" s="120">
        <v>0</v>
      </c>
      <c r="CL11" s="120">
        <v>0</v>
      </c>
      <c r="CM11" s="120">
        <v>0</v>
      </c>
      <c r="CN11" s="120">
        <v>0</v>
      </c>
      <c r="CO11" s="120">
        <v>0</v>
      </c>
      <c r="CP11" s="120">
        <v>0</v>
      </c>
      <c r="CQ11" s="120">
        <v>0</v>
      </c>
      <c r="CR11" s="120">
        <v>0</v>
      </c>
      <c r="CS11" s="120">
        <v>0</v>
      </c>
      <c r="CT11" s="120">
        <v>0</v>
      </c>
      <c r="CU11" s="120">
        <v>0</v>
      </c>
      <c r="CV11" s="120">
        <v>0</v>
      </c>
      <c r="CW11" s="120">
        <v>0</v>
      </c>
      <c r="CX11" s="120">
        <v>0</v>
      </c>
      <c r="CY11" s="120">
        <v>0</v>
      </c>
      <c r="CZ11" s="120">
        <v>0</v>
      </c>
      <c r="DA11" s="120">
        <v>0</v>
      </c>
      <c r="DB11" s="120">
        <v>0</v>
      </c>
      <c r="DC11" s="120">
        <v>0</v>
      </c>
      <c r="DD11" s="120">
        <v>0</v>
      </c>
      <c r="DE11" s="120">
        <v>0</v>
      </c>
      <c r="DF11" s="120">
        <v>0</v>
      </c>
      <c r="DG11" s="120">
        <v>0</v>
      </c>
      <c r="DH11" s="120">
        <v>0</v>
      </c>
      <c r="DI11" s="120">
        <v>0</v>
      </c>
    </row>
    <row r="12" spans="1:113" ht="19.5" customHeight="1">
      <c r="A12" s="118" t="s">
        <v>375</v>
      </c>
      <c r="B12" s="118" t="s">
        <v>375</v>
      </c>
      <c r="C12" s="118" t="s">
        <v>375</v>
      </c>
      <c r="D12" s="118" t="s">
        <v>385</v>
      </c>
      <c r="E12" s="119">
        <f>SUM(F12,T12,AV12,BH12,BM12,BZ12,CR12,CU12,DA12,DD12)</f>
        <v>432.77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432.77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50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40</v>
      </c>
      <c r="AO12" s="120">
        <v>235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107.77</v>
      </c>
      <c r="AV12" s="120">
        <v>0</v>
      </c>
      <c r="AW12" s="120">
        <v>0</v>
      </c>
      <c r="AX12" s="120">
        <v>0</v>
      </c>
      <c r="AY12" s="120">
        <v>0</v>
      </c>
      <c r="AZ12" s="120">
        <v>0</v>
      </c>
      <c r="BA12" s="120">
        <v>0</v>
      </c>
      <c r="BB12" s="120">
        <v>0</v>
      </c>
      <c r="BC12" s="120">
        <v>0</v>
      </c>
      <c r="BD12" s="120">
        <v>0</v>
      </c>
      <c r="BE12" s="120">
        <v>0</v>
      </c>
      <c r="BF12" s="120">
        <v>0</v>
      </c>
      <c r="BG12" s="120">
        <v>0</v>
      </c>
      <c r="BH12" s="120">
        <v>0</v>
      </c>
      <c r="BI12" s="120">
        <v>0</v>
      </c>
      <c r="BJ12" s="120">
        <v>0</v>
      </c>
      <c r="BK12" s="120">
        <v>0</v>
      </c>
      <c r="BL12" s="120">
        <v>0</v>
      </c>
      <c r="BM12" s="120">
        <v>0</v>
      </c>
      <c r="BN12" s="120">
        <v>0</v>
      </c>
      <c r="BO12" s="120">
        <v>0</v>
      </c>
      <c r="BP12" s="120">
        <v>0</v>
      </c>
      <c r="BQ12" s="120">
        <v>0</v>
      </c>
      <c r="BR12" s="120">
        <v>0</v>
      </c>
      <c r="BS12" s="120">
        <v>0</v>
      </c>
      <c r="BT12" s="120">
        <v>0</v>
      </c>
      <c r="BU12" s="120">
        <v>0</v>
      </c>
      <c r="BV12" s="120">
        <v>0</v>
      </c>
      <c r="BW12" s="120">
        <v>0</v>
      </c>
      <c r="BX12" s="120">
        <v>0</v>
      </c>
      <c r="BY12" s="120">
        <v>0</v>
      </c>
      <c r="BZ12" s="120">
        <v>0</v>
      </c>
      <c r="CA12" s="120">
        <v>0</v>
      </c>
      <c r="CB12" s="120">
        <v>0</v>
      </c>
      <c r="CC12" s="120">
        <v>0</v>
      </c>
      <c r="CD12" s="120">
        <v>0</v>
      </c>
      <c r="CE12" s="120">
        <v>0</v>
      </c>
      <c r="CF12" s="120">
        <v>0</v>
      </c>
      <c r="CG12" s="120">
        <v>0</v>
      </c>
      <c r="CH12" s="120">
        <v>0</v>
      </c>
      <c r="CI12" s="120">
        <v>0</v>
      </c>
      <c r="CJ12" s="120">
        <v>0</v>
      </c>
      <c r="CK12" s="120">
        <v>0</v>
      </c>
      <c r="CL12" s="120">
        <v>0</v>
      </c>
      <c r="CM12" s="120">
        <v>0</v>
      </c>
      <c r="CN12" s="120">
        <v>0</v>
      </c>
      <c r="CO12" s="120">
        <v>0</v>
      </c>
      <c r="CP12" s="120">
        <v>0</v>
      </c>
      <c r="CQ12" s="120">
        <v>0</v>
      </c>
      <c r="CR12" s="120">
        <v>0</v>
      </c>
      <c r="CS12" s="120">
        <v>0</v>
      </c>
      <c r="CT12" s="120">
        <v>0</v>
      </c>
      <c r="CU12" s="120">
        <v>0</v>
      </c>
      <c r="CV12" s="120">
        <v>0</v>
      </c>
      <c r="CW12" s="120">
        <v>0</v>
      </c>
      <c r="CX12" s="120">
        <v>0</v>
      </c>
      <c r="CY12" s="120">
        <v>0</v>
      </c>
      <c r="CZ12" s="120">
        <v>0</v>
      </c>
      <c r="DA12" s="120">
        <v>0</v>
      </c>
      <c r="DB12" s="120">
        <v>0</v>
      </c>
      <c r="DC12" s="120">
        <v>0</v>
      </c>
      <c r="DD12" s="120">
        <v>0</v>
      </c>
      <c r="DE12" s="120">
        <v>0</v>
      </c>
      <c r="DF12" s="120">
        <v>0</v>
      </c>
      <c r="DG12" s="120">
        <v>0</v>
      </c>
      <c r="DH12" s="120">
        <v>0</v>
      </c>
      <c r="DI12" s="120">
        <v>0</v>
      </c>
    </row>
    <row r="13" spans="1:113" ht="19.5" customHeight="1">
      <c r="A13" s="118" t="s">
        <v>375</v>
      </c>
      <c r="B13" s="118" t="s">
        <v>375</v>
      </c>
      <c r="C13" s="118" t="s">
        <v>375</v>
      </c>
      <c r="D13" s="118" t="s">
        <v>386</v>
      </c>
      <c r="E13" s="119">
        <f>SUM(F13,T13,AV13,BH13,BM13,BZ13,CR13,CU13,DA13,DD13)</f>
        <v>60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60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60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0</v>
      </c>
      <c r="BF13" s="120">
        <v>0</v>
      </c>
      <c r="BG13" s="120">
        <v>0</v>
      </c>
      <c r="BH13" s="120">
        <v>0</v>
      </c>
      <c r="BI13" s="120">
        <v>0</v>
      </c>
      <c r="BJ13" s="120">
        <v>0</v>
      </c>
      <c r="BK13" s="120">
        <v>0</v>
      </c>
      <c r="BL13" s="120">
        <v>0</v>
      </c>
      <c r="BM13" s="120">
        <v>0</v>
      </c>
      <c r="BN13" s="120">
        <v>0</v>
      </c>
      <c r="BO13" s="120">
        <v>0</v>
      </c>
      <c r="BP13" s="120">
        <v>0</v>
      </c>
      <c r="BQ13" s="120">
        <v>0</v>
      </c>
      <c r="BR13" s="120">
        <v>0</v>
      </c>
      <c r="BS13" s="120">
        <v>0</v>
      </c>
      <c r="BT13" s="120">
        <v>0</v>
      </c>
      <c r="BU13" s="120">
        <v>0</v>
      </c>
      <c r="BV13" s="120">
        <v>0</v>
      </c>
      <c r="BW13" s="120">
        <v>0</v>
      </c>
      <c r="BX13" s="120">
        <v>0</v>
      </c>
      <c r="BY13" s="120">
        <v>0</v>
      </c>
      <c r="BZ13" s="120">
        <v>0</v>
      </c>
      <c r="CA13" s="120">
        <v>0</v>
      </c>
      <c r="CB13" s="120">
        <v>0</v>
      </c>
      <c r="CC13" s="120">
        <v>0</v>
      </c>
      <c r="CD13" s="120">
        <v>0</v>
      </c>
      <c r="CE13" s="120">
        <v>0</v>
      </c>
      <c r="CF13" s="120">
        <v>0</v>
      </c>
      <c r="CG13" s="120">
        <v>0</v>
      </c>
      <c r="CH13" s="120">
        <v>0</v>
      </c>
      <c r="CI13" s="120">
        <v>0</v>
      </c>
      <c r="CJ13" s="120">
        <v>0</v>
      </c>
      <c r="CK13" s="120">
        <v>0</v>
      </c>
      <c r="CL13" s="120">
        <v>0</v>
      </c>
      <c r="CM13" s="120">
        <v>0</v>
      </c>
      <c r="CN13" s="120">
        <v>0</v>
      </c>
      <c r="CO13" s="120">
        <v>0</v>
      </c>
      <c r="CP13" s="120">
        <v>0</v>
      </c>
      <c r="CQ13" s="120">
        <v>0</v>
      </c>
      <c r="CR13" s="120">
        <v>0</v>
      </c>
      <c r="CS13" s="120">
        <v>0</v>
      </c>
      <c r="CT13" s="120">
        <v>0</v>
      </c>
      <c r="CU13" s="120">
        <v>0</v>
      </c>
      <c r="CV13" s="120">
        <v>0</v>
      </c>
      <c r="CW13" s="120">
        <v>0</v>
      </c>
      <c r="CX13" s="120">
        <v>0</v>
      </c>
      <c r="CY13" s="120">
        <v>0</v>
      </c>
      <c r="CZ13" s="120">
        <v>0</v>
      </c>
      <c r="DA13" s="120">
        <v>0</v>
      </c>
      <c r="DB13" s="120">
        <v>0</v>
      </c>
      <c r="DC13" s="120">
        <v>0</v>
      </c>
      <c r="DD13" s="120">
        <v>0</v>
      </c>
      <c r="DE13" s="120">
        <v>0</v>
      </c>
      <c r="DF13" s="120">
        <v>0</v>
      </c>
      <c r="DG13" s="120">
        <v>0</v>
      </c>
      <c r="DH13" s="120">
        <v>0</v>
      </c>
      <c r="DI13" s="120">
        <v>0</v>
      </c>
    </row>
    <row r="14" spans="1:113" ht="19.5" customHeight="1">
      <c r="A14" s="118" t="s">
        <v>387</v>
      </c>
      <c r="B14" s="118" t="s">
        <v>388</v>
      </c>
      <c r="C14" s="118" t="s">
        <v>383</v>
      </c>
      <c r="D14" s="118" t="s">
        <v>384</v>
      </c>
      <c r="E14" s="119">
        <f>SUM(F14,T14,AV14,BH14,BM14,BZ14,CR14,CU14,DA14,DD14)</f>
        <v>60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60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60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v>0</v>
      </c>
      <c r="BA14" s="120">
        <v>0</v>
      </c>
      <c r="BB14" s="120">
        <v>0</v>
      </c>
      <c r="BC14" s="120">
        <v>0</v>
      </c>
      <c r="BD14" s="120">
        <v>0</v>
      </c>
      <c r="BE14" s="120">
        <v>0</v>
      </c>
      <c r="BF14" s="120">
        <v>0</v>
      </c>
      <c r="BG14" s="120">
        <v>0</v>
      </c>
      <c r="BH14" s="120">
        <v>0</v>
      </c>
      <c r="BI14" s="120">
        <v>0</v>
      </c>
      <c r="BJ14" s="120">
        <v>0</v>
      </c>
      <c r="BK14" s="120">
        <v>0</v>
      </c>
      <c r="BL14" s="120">
        <v>0</v>
      </c>
      <c r="BM14" s="120">
        <v>0</v>
      </c>
      <c r="BN14" s="120">
        <v>0</v>
      </c>
      <c r="BO14" s="120">
        <v>0</v>
      </c>
      <c r="BP14" s="120">
        <v>0</v>
      </c>
      <c r="BQ14" s="120">
        <v>0</v>
      </c>
      <c r="BR14" s="120">
        <v>0</v>
      </c>
      <c r="BS14" s="120">
        <v>0</v>
      </c>
      <c r="BT14" s="120">
        <v>0</v>
      </c>
      <c r="BU14" s="120">
        <v>0</v>
      </c>
      <c r="BV14" s="120">
        <v>0</v>
      </c>
      <c r="BW14" s="120">
        <v>0</v>
      </c>
      <c r="BX14" s="120">
        <v>0</v>
      </c>
      <c r="BY14" s="120">
        <v>0</v>
      </c>
      <c r="BZ14" s="120">
        <v>0</v>
      </c>
      <c r="CA14" s="120">
        <v>0</v>
      </c>
      <c r="CB14" s="120">
        <v>0</v>
      </c>
      <c r="CC14" s="120">
        <v>0</v>
      </c>
      <c r="CD14" s="120">
        <v>0</v>
      </c>
      <c r="CE14" s="120">
        <v>0</v>
      </c>
      <c r="CF14" s="120">
        <v>0</v>
      </c>
      <c r="CG14" s="120">
        <v>0</v>
      </c>
      <c r="CH14" s="120">
        <v>0</v>
      </c>
      <c r="CI14" s="120">
        <v>0</v>
      </c>
      <c r="CJ14" s="120">
        <v>0</v>
      </c>
      <c r="CK14" s="120">
        <v>0</v>
      </c>
      <c r="CL14" s="120">
        <v>0</v>
      </c>
      <c r="CM14" s="120">
        <v>0</v>
      </c>
      <c r="CN14" s="120">
        <v>0</v>
      </c>
      <c r="CO14" s="120">
        <v>0</v>
      </c>
      <c r="CP14" s="120">
        <v>0</v>
      </c>
      <c r="CQ14" s="120">
        <v>0</v>
      </c>
      <c r="CR14" s="120">
        <v>0</v>
      </c>
      <c r="CS14" s="120">
        <v>0</v>
      </c>
      <c r="CT14" s="120">
        <v>0</v>
      </c>
      <c r="CU14" s="120">
        <v>0</v>
      </c>
      <c r="CV14" s="120">
        <v>0</v>
      </c>
      <c r="CW14" s="120">
        <v>0</v>
      </c>
      <c r="CX14" s="120">
        <v>0</v>
      </c>
      <c r="CY14" s="120">
        <v>0</v>
      </c>
      <c r="CZ14" s="120">
        <v>0</v>
      </c>
      <c r="DA14" s="120">
        <v>0</v>
      </c>
      <c r="DB14" s="120">
        <v>0</v>
      </c>
      <c r="DC14" s="120">
        <v>0</v>
      </c>
      <c r="DD14" s="120">
        <v>0</v>
      </c>
      <c r="DE14" s="120">
        <v>0</v>
      </c>
      <c r="DF14" s="120">
        <v>0</v>
      </c>
      <c r="DG14" s="120">
        <v>0</v>
      </c>
      <c r="DH14" s="120">
        <v>0</v>
      </c>
      <c r="DI14" s="120">
        <v>0</v>
      </c>
    </row>
    <row r="15" spans="1:113" ht="19.5" customHeight="1">
      <c r="A15" s="118" t="s">
        <v>375</v>
      </c>
      <c r="B15" s="118" t="s">
        <v>375</v>
      </c>
      <c r="C15" s="118" t="s">
        <v>375</v>
      </c>
      <c r="D15" s="118" t="s">
        <v>389</v>
      </c>
      <c r="E15" s="119">
        <f>SUM(F15,T15,AV15,BH15,BM15,BZ15,CR15,CU15,DA15,DD15)</f>
        <v>372.77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372.77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50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40</v>
      </c>
      <c r="AO15" s="120">
        <v>175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107.77</v>
      </c>
      <c r="AV15" s="120">
        <v>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120">
        <v>0</v>
      </c>
      <c r="BH15" s="120">
        <v>0</v>
      </c>
      <c r="BI15" s="120">
        <v>0</v>
      </c>
      <c r="BJ15" s="120">
        <v>0</v>
      </c>
      <c r="BK15" s="120">
        <v>0</v>
      </c>
      <c r="BL15" s="120">
        <v>0</v>
      </c>
      <c r="BM15" s="120">
        <v>0</v>
      </c>
      <c r="BN15" s="120">
        <v>0</v>
      </c>
      <c r="BO15" s="120">
        <v>0</v>
      </c>
      <c r="BP15" s="120">
        <v>0</v>
      </c>
      <c r="BQ15" s="120">
        <v>0</v>
      </c>
      <c r="BR15" s="120">
        <v>0</v>
      </c>
      <c r="BS15" s="120">
        <v>0</v>
      </c>
      <c r="BT15" s="120">
        <v>0</v>
      </c>
      <c r="BU15" s="120">
        <v>0</v>
      </c>
      <c r="BV15" s="120">
        <v>0</v>
      </c>
      <c r="BW15" s="120">
        <v>0</v>
      </c>
      <c r="BX15" s="120">
        <v>0</v>
      </c>
      <c r="BY15" s="120">
        <v>0</v>
      </c>
      <c r="BZ15" s="120">
        <v>0</v>
      </c>
      <c r="CA15" s="120">
        <v>0</v>
      </c>
      <c r="CB15" s="120">
        <v>0</v>
      </c>
      <c r="CC15" s="120">
        <v>0</v>
      </c>
      <c r="CD15" s="120">
        <v>0</v>
      </c>
      <c r="CE15" s="120">
        <v>0</v>
      </c>
      <c r="CF15" s="120">
        <v>0</v>
      </c>
      <c r="CG15" s="120">
        <v>0</v>
      </c>
      <c r="CH15" s="120">
        <v>0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20">
        <v>0</v>
      </c>
      <c r="CO15" s="120">
        <v>0</v>
      </c>
      <c r="CP15" s="120">
        <v>0</v>
      </c>
      <c r="CQ15" s="120">
        <v>0</v>
      </c>
      <c r="CR15" s="120">
        <v>0</v>
      </c>
      <c r="CS15" s="120">
        <v>0</v>
      </c>
      <c r="CT15" s="120">
        <v>0</v>
      </c>
      <c r="CU15" s="120">
        <v>0</v>
      </c>
      <c r="CV15" s="120">
        <v>0</v>
      </c>
      <c r="CW15" s="120">
        <v>0</v>
      </c>
      <c r="CX15" s="120">
        <v>0</v>
      </c>
      <c r="CY15" s="120">
        <v>0</v>
      </c>
      <c r="CZ15" s="120">
        <v>0</v>
      </c>
      <c r="DA15" s="120">
        <v>0</v>
      </c>
      <c r="DB15" s="120">
        <v>0</v>
      </c>
      <c r="DC15" s="120">
        <v>0</v>
      </c>
      <c r="DD15" s="120">
        <v>0</v>
      </c>
      <c r="DE15" s="120">
        <v>0</v>
      </c>
      <c r="DF15" s="120">
        <v>0</v>
      </c>
      <c r="DG15" s="120">
        <v>0</v>
      </c>
      <c r="DH15" s="120">
        <v>0</v>
      </c>
      <c r="DI15" s="120">
        <v>0</v>
      </c>
    </row>
    <row r="16" spans="1:113" ht="19.5" customHeight="1">
      <c r="A16" s="118" t="s">
        <v>387</v>
      </c>
      <c r="B16" s="118" t="s">
        <v>390</v>
      </c>
      <c r="C16" s="118" t="s">
        <v>390</v>
      </c>
      <c r="D16" s="118" t="s">
        <v>391</v>
      </c>
      <c r="E16" s="119">
        <f>SUM(F16,T16,AV16,BH16,BM16,BZ16,CR16,CU16,DA16,DD16)</f>
        <v>372.77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372.77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50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40</v>
      </c>
      <c r="AO16" s="120">
        <v>175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107.77</v>
      </c>
      <c r="AV16" s="120">
        <v>0</v>
      </c>
      <c r="AW16" s="120">
        <v>0</v>
      </c>
      <c r="AX16" s="120">
        <v>0</v>
      </c>
      <c r="AY16" s="120">
        <v>0</v>
      </c>
      <c r="AZ16" s="120">
        <v>0</v>
      </c>
      <c r="BA16" s="120">
        <v>0</v>
      </c>
      <c r="BB16" s="120">
        <v>0</v>
      </c>
      <c r="BC16" s="120">
        <v>0</v>
      </c>
      <c r="BD16" s="120">
        <v>0</v>
      </c>
      <c r="BE16" s="120">
        <v>0</v>
      </c>
      <c r="BF16" s="120">
        <v>0</v>
      </c>
      <c r="BG16" s="120">
        <v>0</v>
      </c>
      <c r="BH16" s="120">
        <v>0</v>
      </c>
      <c r="BI16" s="120">
        <v>0</v>
      </c>
      <c r="BJ16" s="120">
        <v>0</v>
      </c>
      <c r="BK16" s="120">
        <v>0</v>
      </c>
      <c r="BL16" s="120">
        <v>0</v>
      </c>
      <c r="BM16" s="120">
        <v>0</v>
      </c>
      <c r="BN16" s="120">
        <v>0</v>
      </c>
      <c r="BO16" s="120">
        <v>0</v>
      </c>
      <c r="BP16" s="120">
        <v>0</v>
      </c>
      <c r="BQ16" s="120">
        <v>0</v>
      </c>
      <c r="BR16" s="120">
        <v>0</v>
      </c>
      <c r="BS16" s="120">
        <v>0</v>
      </c>
      <c r="BT16" s="120">
        <v>0</v>
      </c>
      <c r="BU16" s="120">
        <v>0</v>
      </c>
      <c r="BV16" s="120">
        <v>0</v>
      </c>
      <c r="BW16" s="120">
        <v>0</v>
      </c>
      <c r="BX16" s="120">
        <v>0</v>
      </c>
      <c r="BY16" s="120">
        <v>0</v>
      </c>
      <c r="BZ16" s="120">
        <v>0</v>
      </c>
      <c r="CA16" s="120">
        <v>0</v>
      </c>
      <c r="CB16" s="120">
        <v>0</v>
      </c>
      <c r="CC16" s="120">
        <v>0</v>
      </c>
      <c r="CD16" s="120">
        <v>0</v>
      </c>
      <c r="CE16" s="120">
        <v>0</v>
      </c>
      <c r="CF16" s="120">
        <v>0</v>
      </c>
      <c r="CG16" s="120">
        <v>0</v>
      </c>
      <c r="CH16" s="120">
        <v>0</v>
      </c>
      <c r="CI16" s="120">
        <v>0</v>
      </c>
      <c r="CJ16" s="120">
        <v>0</v>
      </c>
      <c r="CK16" s="120">
        <v>0</v>
      </c>
      <c r="CL16" s="120">
        <v>0</v>
      </c>
      <c r="CM16" s="120">
        <v>0</v>
      </c>
      <c r="CN16" s="120">
        <v>0</v>
      </c>
      <c r="CO16" s="120">
        <v>0</v>
      </c>
      <c r="CP16" s="120">
        <v>0</v>
      </c>
      <c r="CQ16" s="120">
        <v>0</v>
      </c>
      <c r="CR16" s="120">
        <v>0</v>
      </c>
      <c r="CS16" s="120">
        <v>0</v>
      </c>
      <c r="CT16" s="120">
        <v>0</v>
      </c>
      <c r="CU16" s="120">
        <v>0</v>
      </c>
      <c r="CV16" s="120">
        <v>0</v>
      </c>
      <c r="CW16" s="120">
        <v>0</v>
      </c>
      <c r="CX16" s="120">
        <v>0</v>
      </c>
      <c r="CY16" s="120">
        <v>0</v>
      </c>
      <c r="CZ16" s="120">
        <v>0</v>
      </c>
      <c r="DA16" s="120">
        <v>0</v>
      </c>
      <c r="DB16" s="120">
        <v>0</v>
      </c>
      <c r="DC16" s="120">
        <v>0</v>
      </c>
      <c r="DD16" s="120">
        <v>0</v>
      </c>
      <c r="DE16" s="120">
        <v>0</v>
      </c>
      <c r="DF16" s="120">
        <v>0</v>
      </c>
      <c r="DG16" s="120">
        <v>0</v>
      </c>
      <c r="DH16" s="120">
        <v>0</v>
      </c>
      <c r="DI16" s="120">
        <v>0</v>
      </c>
    </row>
    <row r="17" spans="1:113" ht="19.5" customHeight="1">
      <c r="A17" s="118" t="s">
        <v>375</v>
      </c>
      <c r="B17" s="118" t="s">
        <v>375</v>
      </c>
      <c r="C17" s="118" t="s">
        <v>375</v>
      </c>
      <c r="D17" s="118" t="s">
        <v>392</v>
      </c>
      <c r="E17" s="119">
        <f>SUM(F17,T17,AV17,BH17,BM17,BZ17,CR17,CU17,DA17,DD17)</f>
        <v>421.08</v>
      </c>
      <c r="F17" s="119">
        <v>240.64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240.64</v>
      </c>
      <c r="M17" s="119">
        <v>0</v>
      </c>
      <c r="N17" s="119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7.42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7.42</v>
      </c>
      <c r="AV17" s="120">
        <v>173.02</v>
      </c>
      <c r="AW17" s="120">
        <v>62.42</v>
      </c>
      <c r="AX17" s="120">
        <v>0</v>
      </c>
      <c r="AY17" s="120">
        <v>0</v>
      </c>
      <c r="AZ17" s="120">
        <v>0</v>
      </c>
      <c r="BA17" s="120">
        <v>0</v>
      </c>
      <c r="BB17" s="120">
        <v>0</v>
      </c>
      <c r="BC17" s="120">
        <v>0</v>
      </c>
      <c r="BD17" s="120">
        <v>0</v>
      </c>
      <c r="BE17" s="120">
        <v>0</v>
      </c>
      <c r="BF17" s="120">
        <v>0</v>
      </c>
      <c r="BG17" s="120">
        <v>110.6</v>
      </c>
      <c r="BH17" s="120">
        <v>0</v>
      </c>
      <c r="BI17" s="120">
        <v>0</v>
      </c>
      <c r="BJ17" s="120">
        <v>0</v>
      </c>
      <c r="BK17" s="120">
        <v>0</v>
      </c>
      <c r="BL17" s="120">
        <v>0</v>
      </c>
      <c r="BM17" s="120">
        <v>0</v>
      </c>
      <c r="BN17" s="120">
        <v>0</v>
      </c>
      <c r="BO17" s="120">
        <v>0</v>
      </c>
      <c r="BP17" s="120">
        <v>0</v>
      </c>
      <c r="BQ17" s="120">
        <v>0</v>
      </c>
      <c r="BR17" s="120">
        <v>0</v>
      </c>
      <c r="BS17" s="120">
        <v>0</v>
      </c>
      <c r="BT17" s="120">
        <v>0</v>
      </c>
      <c r="BU17" s="120">
        <v>0</v>
      </c>
      <c r="BV17" s="120">
        <v>0</v>
      </c>
      <c r="BW17" s="120">
        <v>0</v>
      </c>
      <c r="BX17" s="120">
        <v>0</v>
      </c>
      <c r="BY17" s="120">
        <v>0</v>
      </c>
      <c r="BZ17" s="120">
        <v>0</v>
      </c>
      <c r="CA17" s="120">
        <v>0</v>
      </c>
      <c r="CB17" s="120">
        <v>0</v>
      </c>
      <c r="CC17" s="120">
        <v>0</v>
      </c>
      <c r="CD17" s="120">
        <v>0</v>
      </c>
      <c r="CE17" s="120">
        <v>0</v>
      </c>
      <c r="CF17" s="120">
        <v>0</v>
      </c>
      <c r="CG17" s="120">
        <v>0</v>
      </c>
      <c r="CH17" s="120">
        <v>0</v>
      </c>
      <c r="CI17" s="120">
        <v>0</v>
      </c>
      <c r="CJ17" s="120">
        <v>0</v>
      </c>
      <c r="CK17" s="120">
        <v>0</v>
      </c>
      <c r="CL17" s="120">
        <v>0</v>
      </c>
      <c r="CM17" s="120">
        <v>0</v>
      </c>
      <c r="CN17" s="120">
        <v>0</v>
      </c>
      <c r="CO17" s="120">
        <v>0</v>
      </c>
      <c r="CP17" s="120">
        <v>0</v>
      </c>
      <c r="CQ17" s="120">
        <v>0</v>
      </c>
      <c r="CR17" s="120">
        <v>0</v>
      </c>
      <c r="CS17" s="120">
        <v>0</v>
      </c>
      <c r="CT17" s="120">
        <v>0</v>
      </c>
      <c r="CU17" s="120">
        <v>0</v>
      </c>
      <c r="CV17" s="120">
        <v>0</v>
      </c>
      <c r="CW17" s="120">
        <v>0</v>
      </c>
      <c r="CX17" s="120">
        <v>0</v>
      </c>
      <c r="CY17" s="120">
        <v>0</v>
      </c>
      <c r="CZ17" s="120">
        <v>0</v>
      </c>
      <c r="DA17" s="120">
        <v>0</v>
      </c>
      <c r="DB17" s="120">
        <v>0</v>
      </c>
      <c r="DC17" s="120">
        <v>0</v>
      </c>
      <c r="DD17" s="120">
        <v>0</v>
      </c>
      <c r="DE17" s="120">
        <v>0</v>
      </c>
      <c r="DF17" s="120">
        <v>0</v>
      </c>
      <c r="DG17" s="120">
        <v>0</v>
      </c>
      <c r="DH17" s="120">
        <v>0</v>
      </c>
      <c r="DI17" s="120">
        <v>0</v>
      </c>
    </row>
    <row r="18" spans="1:113" ht="19.5" customHeight="1">
      <c r="A18" s="118" t="s">
        <v>375</v>
      </c>
      <c r="B18" s="118" t="s">
        <v>375</v>
      </c>
      <c r="C18" s="118" t="s">
        <v>375</v>
      </c>
      <c r="D18" s="118" t="s">
        <v>393</v>
      </c>
      <c r="E18" s="119">
        <f>SUM(F18,T18,AV18,BH18,BM18,BZ18,CR18,CU18,DA18,DD18)</f>
        <v>421.08</v>
      </c>
      <c r="F18" s="119">
        <v>240.64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240.64</v>
      </c>
      <c r="M18" s="119">
        <v>0</v>
      </c>
      <c r="N18" s="119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7.42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7.42</v>
      </c>
      <c r="AV18" s="120">
        <v>173.02</v>
      </c>
      <c r="AW18" s="120">
        <v>62.42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120">
        <v>110.6</v>
      </c>
      <c r="BH18" s="120">
        <v>0</v>
      </c>
      <c r="BI18" s="120">
        <v>0</v>
      </c>
      <c r="BJ18" s="120">
        <v>0</v>
      </c>
      <c r="BK18" s="120">
        <v>0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0</v>
      </c>
      <c r="BS18" s="120">
        <v>0</v>
      </c>
      <c r="BT18" s="120">
        <v>0</v>
      </c>
      <c r="BU18" s="120">
        <v>0</v>
      </c>
      <c r="BV18" s="120">
        <v>0</v>
      </c>
      <c r="BW18" s="120">
        <v>0</v>
      </c>
      <c r="BX18" s="120">
        <v>0</v>
      </c>
      <c r="BY18" s="120">
        <v>0</v>
      </c>
      <c r="BZ18" s="120">
        <v>0</v>
      </c>
      <c r="CA18" s="120">
        <v>0</v>
      </c>
      <c r="CB18" s="120">
        <v>0</v>
      </c>
      <c r="CC18" s="120">
        <v>0</v>
      </c>
      <c r="CD18" s="120">
        <v>0</v>
      </c>
      <c r="CE18" s="120">
        <v>0</v>
      </c>
      <c r="CF18" s="120">
        <v>0</v>
      </c>
      <c r="CG18" s="120">
        <v>0</v>
      </c>
      <c r="CH18" s="120">
        <v>0</v>
      </c>
      <c r="CI18" s="120">
        <v>0</v>
      </c>
      <c r="CJ18" s="120">
        <v>0</v>
      </c>
      <c r="CK18" s="120">
        <v>0</v>
      </c>
      <c r="CL18" s="120">
        <v>0</v>
      </c>
      <c r="CM18" s="120">
        <v>0</v>
      </c>
      <c r="CN18" s="120">
        <v>0</v>
      </c>
      <c r="CO18" s="120">
        <v>0</v>
      </c>
      <c r="CP18" s="120">
        <v>0</v>
      </c>
      <c r="CQ18" s="120">
        <v>0</v>
      </c>
      <c r="CR18" s="120">
        <v>0</v>
      </c>
      <c r="CS18" s="120">
        <v>0</v>
      </c>
      <c r="CT18" s="120">
        <v>0</v>
      </c>
      <c r="CU18" s="120">
        <v>0</v>
      </c>
      <c r="CV18" s="120">
        <v>0</v>
      </c>
      <c r="CW18" s="120">
        <v>0</v>
      </c>
      <c r="CX18" s="120">
        <v>0</v>
      </c>
      <c r="CY18" s="120">
        <v>0</v>
      </c>
      <c r="CZ18" s="120">
        <v>0</v>
      </c>
      <c r="DA18" s="120">
        <v>0</v>
      </c>
      <c r="DB18" s="120">
        <v>0</v>
      </c>
      <c r="DC18" s="120">
        <v>0</v>
      </c>
      <c r="DD18" s="120">
        <v>0</v>
      </c>
      <c r="DE18" s="120">
        <v>0</v>
      </c>
      <c r="DF18" s="120">
        <v>0</v>
      </c>
      <c r="DG18" s="120">
        <v>0</v>
      </c>
      <c r="DH18" s="120">
        <v>0</v>
      </c>
      <c r="DI18" s="120">
        <v>0</v>
      </c>
    </row>
    <row r="19" spans="1:113" ht="19.5" customHeight="1">
      <c r="A19" s="118" t="s">
        <v>394</v>
      </c>
      <c r="B19" s="118" t="s">
        <v>395</v>
      </c>
      <c r="C19" s="118" t="s">
        <v>381</v>
      </c>
      <c r="D19" s="118" t="s">
        <v>396</v>
      </c>
      <c r="E19" s="119">
        <f>SUM(F19,T19,AV19,BH19,BM19,BZ19,CR19,CU19,DA19,DD19)</f>
        <v>69.84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7.42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7.42</v>
      </c>
      <c r="AV19" s="120">
        <v>62.42</v>
      </c>
      <c r="AW19" s="120">
        <v>62.42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0</v>
      </c>
      <c r="BF19" s="120">
        <v>0</v>
      </c>
      <c r="BG19" s="120">
        <v>0</v>
      </c>
      <c r="BH19" s="120">
        <v>0</v>
      </c>
      <c r="BI19" s="120">
        <v>0</v>
      </c>
      <c r="BJ19" s="120">
        <v>0</v>
      </c>
      <c r="BK19" s="120">
        <v>0</v>
      </c>
      <c r="BL19" s="120">
        <v>0</v>
      </c>
      <c r="BM19" s="120">
        <v>0</v>
      </c>
      <c r="BN19" s="120">
        <v>0</v>
      </c>
      <c r="BO19" s="120">
        <v>0</v>
      </c>
      <c r="BP19" s="120">
        <v>0</v>
      </c>
      <c r="BQ19" s="120">
        <v>0</v>
      </c>
      <c r="BR19" s="120">
        <v>0</v>
      </c>
      <c r="BS19" s="120">
        <v>0</v>
      </c>
      <c r="BT19" s="120">
        <v>0</v>
      </c>
      <c r="BU19" s="120">
        <v>0</v>
      </c>
      <c r="BV19" s="120">
        <v>0</v>
      </c>
      <c r="BW19" s="120">
        <v>0</v>
      </c>
      <c r="BX19" s="120">
        <v>0</v>
      </c>
      <c r="BY19" s="120">
        <v>0</v>
      </c>
      <c r="BZ19" s="120">
        <v>0</v>
      </c>
      <c r="CA19" s="120">
        <v>0</v>
      </c>
      <c r="CB19" s="120">
        <v>0</v>
      </c>
      <c r="CC19" s="120">
        <v>0</v>
      </c>
      <c r="CD19" s="120">
        <v>0</v>
      </c>
      <c r="CE19" s="120">
        <v>0</v>
      </c>
      <c r="CF19" s="120">
        <v>0</v>
      </c>
      <c r="CG19" s="120">
        <v>0</v>
      </c>
      <c r="CH19" s="120">
        <v>0</v>
      </c>
      <c r="CI19" s="120">
        <v>0</v>
      </c>
      <c r="CJ19" s="120">
        <v>0</v>
      </c>
      <c r="CK19" s="120">
        <v>0</v>
      </c>
      <c r="CL19" s="120">
        <v>0</v>
      </c>
      <c r="CM19" s="120">
        <v>0</v>
      </c>
      <c r="CN19" s="120">
        <v>0</v>
      </c>
      <c r="CO19" s="120">
        <v>0</v>
      </c>
      <c r="CP19" s="120">
        <v>0</v>
      </c>
      <c r="CQ19" s="120">
        <v>0</v>
      </c>
      <c r="CR19" s="120">
        <v>0</v>
      </c>
      <c r="CS19" s="120">
        <v>0</v>
      </c>
      <c r="CT19" s="120">
        <v>0</v>
      </c>
      <c r="CU19" s="120">
        <v>0</v>
      </c>
      <c r="CV19" s="120">
        <v>0</v>
      </c>
      <c r="CW19" s="120">
        <v>0</v>
      </c>
      <c r="CX19" s="120">
        <v>0</v>
      </c>
      <c r="CY19" s="120">
        <v>0</v>
      </c>
      <c r="CZ19" s="120">
        <v>0</v>
      </c>
      <c r="DA19" s="120">
        <v>0</v>
      </c>
      <c r="DB19" s="120">
        <v>0</v>
      </c>
      <c r="DC19" s="120">
        <v>0</v>
      </c>
      <c r="DD19" s="120">
        <v>0</v>
      </c>
      <c r="DE19" s="120">
        <v>0</v>
      </c>
      <c r="DF19" s="120">
        <v>0</v>
      </c>
      <c r="DG19" s="120">
        <v>0</v>
      </c>
      <c r="DH19" s="120">
        <v>0</v>
      </c>
      <c r="DI19" s="120">
        <v>0</v>
      </c>
    </row>
    <row r="20" spans="1:113" ht="19.5" customHeight="1">
      <c r="A20" s="118" t="s">
        <v>394</v>
      </c>
      <c r="B20" s="118" t="s">
        <v>395</v>
      </c>
      <c r="C20" s="118" t="s">
        <v>383</v>
      </c>
      <c r="D20" s="118" t="s">
        <v>397</v>
      </c>
      <c r="E20" s="119">
        <f>SUM(F20,T20,AV20,BH20,BM20,BZ20,CR20,CU20,DA20,DD20)</f>
        <v>110.6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120">
        <v>110.6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  <c r="BD20" s="120">
        <v>0</v>
      </c>
      <c r="BE20" s="120">
        <v>0</v>
      </c>
      <c r="BF20" s="120">
        <v>0</v>
      </c>
      <c r="BG20" s="120">
        <v>110.6</v>
      </c>
      <c r="BH20" s="120">
        <v>0</v>
      </c>
      <c r="BI20" s="120">
        <v>0</v>
      </c>
      <c r="BJ20" s="120">
        <v>0</v>
      </c>
      <c r="BK20" s="120">
        <v>0</v>
      </c>
      <c r="BL20" s="120">
        <v>0</v>
      </c>
      <c r="BM20" s="120">
        <v>0</v>
      </c>
      <c r="BN20" s="120">
        <v>0</v>
      </c>
      <c r="BO20" s="120">
        <v>0</v>
      </c>
      <c r="BP20" s="120">
        <v>0</v>
      </c>
      <c r="BQ20" s="120">
        <v>0</v>
      </c>
      <c r="BR20" s="120">
        <v>0</v>
      </c>
      <c r="BS20" s="120">
        <v>0</v>
      </c>
      <c r="BT20" s="120">
        <v>0</v>
      </c>
      <c r="BU20" s="120">
        <v>0</v>
      </c>
      <c r="BV20" s="120">
        <v>0</v>
      </c>
      <c r="BW20" s="120">
        <v>0</v>
      </c>
      <c r="BX20" s="120">
        <v>0</v>
      </c>
      <c r="BY20" s="120">
        <v>0</v>
      </c>
      <c r="BZ20" s="120">
        <v>0</v>
      </c>
      <c r="CA20" s="120">
        <v>0</v>
      </c>
      <c r="CB20" s="120">
        <v>0</v>
      </c>
      <c r="CC20" s="120">
        <v>0</v>
      </c>
      <c r="CD20" s="120">
        <v>0</v>
      </c>
      <c r="CE20" s="120">
        <v>0</v>
      </c>
      <c r="CF20" s="120">
        <v>0</v>
      </c>
      <c r="CG20" s="120">
        <v>0</v>
      </c>
      <c r="CH20" s="120">
        <v>0</v>
      </c>
      <c r="CI20" s="120">
        <v>0</v>
      </c>
      <c r="CJ20" s="120">
        <v>0</v>
      </c>
      <c r="CK20" s="120">
        <v>0</v>
      </c>
      <c r="CL20" s="120">
        <v>0</v>
      </c>
      <c r="CM20" s="120">
        <v>0</v>
      </c>
      <c r="CN20" s="120">
        <v>0</v>
      </c>
      <c r="CO20" s="120">
        <v>0</v>
      </c>
      <c r="CP20" s="120">
        <v>0</v>
      </c>
      <c r="CQ20" s="120">
        <v>0</v>
      </c>
      <c r="CR20" s="120">
        <v>0</v>
      </c>
      <c r="CS20" s="120">
        <v>0</v>
      </c>
      <c r="CT20" s="120">
        <v>0</v>
      </c>
      <c r="CU20" s="120">
        <v>0</v>
      </c>
      <c r="CV20" s="120">
        <v>0</v>
      </c>
      <c r="CW20" s="120">
        <v>0</v>
      </c>
      <c r="CX20" s="120">
        <v>0</v>
      </c>
      <c r="CY20" s="120">
        <v>0</v>
      </c>
      <c r="CZ20" s="120">
        <v>0</v>
      </c>
      <c r="DA20" s="120">
        <v>0</v>
      </c>
      <c r="DB20" s="120">
        <v>0</v>
      </c>
      <c r="DC20" s="120">
        <v>0</v>
      </c>
      <c r="DD20" s="120">
        <v>0</v>
      </c>
      <c r="DE20" s="120">
        <v>0</v>
      </c>
      <c r="DF20" s="120">
        <v>0</v>
      </c>
      <c r="DG20" s="120">
        <v>0</v>
      </c>
      <c r="DH20" s="120">
        <v>0</v>
      </c>
      <c r="DI20" s="120">
        <v>0</v>
      </c>
    </row>
    <row r="21" spans="1:113" ht="19.5" customHeight="1">
      <c r="A21" s="118" t="s">
        <v>394</v>
      </c>
      <c r="B21" s="118" t="s">
        <v>395</v>
      </c>
      <c r="C21" s="118" t="s">
        <v>395</v>
      </c>
      <c r="D21" s="118" t="s">
        <v>398</v>
      </c>
      <c r="E21" s="119">
        <f>SUM(F21,T21,AV21,BH21,BM21,BZ21,CR21,CU21,DA21,DD21)</f>
        <v>240.64</v>
      </c>
      <c r="F21" s="119">
        <v>240.64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240.64</v>
      </c>
      <c r="M21" s="119">
        <v>0</v>
      </c>
      <c r="N21" s="119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v>0</v>
      </c>
      <c r="BA21" s="120">
        <v>0</v>
      </c>
      <c r="BB21" s="120">
        <v>0</v>
      </c>
      <c r="BC21" s="120">
        <v>0</v>
      </c>
      <c r="BD21" s="120">
        <v>0</v>
      </c>
      <c r="BE21" s="120">
        <v>0</v>
      </c>
      <c r="BF21" s="120">
        <v>0</v>
      </c>
      <c r="BG21" s="120">
        <v>0</v>
      </c>
      <c r="BH21" s="120">
        <v>0</v>
      </c>
      <c r="BI21" s="120">
        <v>0</v>
      </c>
      <c r="BJ21" s="120">
        <v>0</v>
      </c>
      <c r="BK21" s="120">
        <v>0</v>
      </c>
      <c r="BL21" s="120">
        <v>0</v>
      </c>
      <c r="BM21" s="120">
        <v>0</v>
      </c>
      <c r="BN21" s="120">
        <v>0</v>
      </c>
      <c r="BO21" s="120">
        <v>0</v>
      </c>
      <c r="BP21" s="120">
        <v>0</v>
      </c>
      <c r="BQ21" s="120">
        <v>0</v>
      </c>
      <c r="BR21" s="120">
        <v>0</v>
      </c>
      <c r="BS21" s="120">
        <v>0</v>
      </c>
      <c r="BT21" s="120">
        <v>0</v>
      </c>
      <c r="BU21" s="120">
        <v>0</v>
      </c>
      <c r="BV21" s="120">
        <v>0</v>
      </c>
      <c r="BW21" s="120">
        <v>0</v>
      </c>
      <c r="BX21" s="120">
        <v>0</v>
      </c>
      <c r="BY21" s="120">
        <v>0</v>
      </c>
      <c r="BZ21" s="120">
        <v>0</v>
      </c>
      <c r="CA21" s="120">
        <v>0</v>
      </c>
      <c r="CB21" s="120">
        <v>0</v>
      </c>
      <c r="CC21" s="120">
        <v>0</v>
      </c>
      <c r="CD21" s="120">
        <v>0</v>
      </c>
      <c r="CE21" s="120">
        <v>0</v>
      </c>
      <c r="CF21" s="120">
        <v>0</v>
      </c>
      <c r="CG21" s="120">
        <v>0</v>
      </c>
      <c r="CH21" s="120">
        <v>0</v>
      </c>
      <c r="CI21" s="120">
        <v>0</v>
      </c>
      <c r="CJ21" s="120">
        <v>0</v>
      </c>
      <c r="CK21" s="120">
        <v>0</v>
      </c>
      <c r="CL21" s="120">
        <v>0</v>
      </c>
      <c r="CM21" s="120">
        <v>0</v>
      </c>
      <c r="CN21" s="120">
        <v>0</v>
      </c>
      <c r="CO21" s="120">
        <v>0</v>
      </c>
      <c r="CP21" s="120">
        <v>0</v>
      </c>
      <c r="CQ21" s="120">
        <v>0</v>
      </c>
      <c r="CR21" s="120">
        <v>0</v>
      </c>
      <c r="CS21" s="120">
        <v>0</v>
      </c>
      <c r="CT21" s="120">
        <v>0</v>
      </c>
      <c r="CU21" s="120">
        <v>0</v>
      </c>
      <c r="CV21" s="120">
        <v>0</v>
      </c>
      <c r="CW21" s="120">
        <v>0</v>
      </c>
      <c r="CX21" s="120">
        <v>0</v>
      </c>
      <c r="CY21" s="120">
        <v>0</v>
      </c>
      <c r="CZ21" s="120">
        <v>0</v>
      </c>
      <c r="DA21" s="120">
        <v>0</v>
      </c>
      <c r="DB21" s="120">
        <v>0</v>
      </c>
      <c r="DC21" s="120">
        <v>0</v>
      </c>
      <c r="DD21" s="120">
        <v>0</v>
      </c>
      <c r="DE21" s="120">
        <v>0</v>
      </c>
      <c r="DF21" s="120">
        <v>0</v>
      </c>
      <c r="DG21" s="120">
        <v>0</v>
      </c>
      <c r="DH21" s="120">
        <v>0</v>
      </c>
      <c r="DI21" s="120">
        <v>0</v>
      </c>
    </row>
    <row r="22" spans="1:113" ht="19.5" customHeight="1">
      <c r="A22" s="118" t="s">
        <v>375</v>
      </c>
      <c r="B22" s="118" t="s">
        <v>375</v>
      </c>
      <c r="C22" s="118" t="s">
        <v>375</v>
      </c>
      <c r="D22" s="118" t="s">
        <v>399</v>
      </c>
      <c r="E22" s="119">
        <f>SUM(F22,T22,AV22,BH22,BM22,BZ22,CR22,CU22,DA22,DD22)</f>
        <v>247.35</v>
      </c>
      <c r="F22" s="119">
        <v>237.35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194.85</v>
      </c>
      <c r="O22" s="120">
        <v>42.5</v>
      </c>
      <c r="P22" s="120">
        <v>0</v>
      </c>
      <c r="Q22" s="120">
        <v>0</v>
      </c>
      <c r="R22" s="120">
        <v>0</v>
      </c>
      <c r="S22" s="120">
        <v>0</v>
      </c>
      <c r="T22" s="120">
        <v>10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10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120">
        <v>0</v>
      </c>
      <c r="BC22" s="120">
        <v>0</v>
      </c>
      <c r="BD22" s="120">
        <v>0</v>
      </c>
      <c r="BE22" s="120">
        <v>0</v>
      </c>
      <c r="BF22" s="120">
        <v>0</v>
      </c>
      <c r="BG22" s="120">
        <v>0</v>
      </c>
      <c r="BH22" s="120">
        <v>0</v>
      </c>
      <c r="BI22" s="120">
        <v>0</v>
      </c>
      <c r="BJ22" s="120">
        <v>0</v>
      </c>
      <c r="BK22" s="120">
        <v>0</v>
      </c>
      <c r="BL22" s="120">
        <v>0</v>
      </c>
      <c r="BM22" s="120">
        <v>0</v>
      </c>
      <c r="BN22" s="120">
        <v>0</v>
      </c>
      <c r="BO22" s="120">
        <v>0</v>
      </c>
      <c r="BP22" s="120">
        <v>0</v>
      </c>
      <c r="BQ22" s="120">
        <v>0</v>
      </c>
      <c r="BR22" s="120">
        <v>0</v>
      </c>
      <c r="BS22" s="120">
        <v>0</v>
      </c>
      <c r="BT22" s="120">
        <v>0</v>
      </c>
      <c r="BU22" s="120">
        <v>0</v>
      </c>
      <c r="BV22" s="120">
        <v>0</v>
      </c>
      <c r="BW22" s="120">
        <v>0</v>
      </c>
      <c r="BX22" s="120">
        <v>0</v>
      </c>
      <c r="BY22" s="120">
        <v>0</v>
      </c>
      <c r="BZ22" s="120">
        <v>0</v>
      </c>
      <c r="CA22" s="120">
        <v>0</v>
      </c>
      <c r="CB22" s="120">
        <v>0</v>
      </c>
      <c r="CC22" s="120">
        <v>0</v>
      </c>
      <c r="CD22" s="120">
        <v>0</v>
      </c>
      <c r="CE22" s="120">
        <v>0</v>
      </c>
      <c r="CF22" s="120">
        <v>0</v>
      </c>
      <c r="CG22" s="120">
        <v>0</v>
      </c>
      <c r="CH22" s="120">
        <v>0</v>
      </c>
      <c r="CI22" s="120">
        <v>0</v>
      </c>
      <c r="CJ22" s="120">
        <v>0</v>
      </c>
      <c r="CK22" s="120">
        <v>0</v>
      </c>
      <c r="CL22" s="120">
        <v>0</v>
      </c>
      <c r="CM22" s="120">
        <v>0</v>
      </c>
      <c r="CN22" s="120">
        <v>0</v>
      </c>
      <c r="CO22" s="120">
        <v>0</v>
      </c>
      <c r="CP22" s="120">
        <v>0</v>
      </c>
      <c r="CQ22" s="120">
        <v>0</v>
      </c>
      <c r="CR22" s="120">
        <v>0</v>
      </c>
      <c r="CS22" s="120">
        <v>0</v>
      </c>
      <c r="CT22" s="120">
        <v>0</v>
      </c>
      <c r="CU22" s="120">
        <v>0</v>
      </c>
      <c r="CV22" s="120">
        <v>0</v>
      </c>
      <c r="CW22" s="120">
        <v>0</v>
      </c>
      <c r="CX22" s="120">
        <v>0</v>
      </c>
      <c r="CY22" s="120">
        <v>0</v>
      </c>
      <c r="CZ22" s="120">
        <v>0</v>
      </c>
      <c r="DA22" s="120">
        <v>0</v>
      </c>
      <c r="DB22" s="120">
        <v>0</v>
      </c>
      <c r="DC22" s="120">
        <v>0</v>
      </c>
      <c r="DD22" s="120">
        <v>0</v>
      </c>
      <c r="DE22" s="120">
        <v>0</v>
      </c>
      <c r="DF22" s="120">
        <v>0</v>
      </c>
      <c r="DG22" s="120">
        <v>0</v>
      </c>
      <c r="DH22" s="120">
        <v>0</v>
      </c>
      <c r="DI22" s="120">
        <v>0</v>
      </c>
    </row>
    <row r="23" spans="1:113" ht="19.5" customHeight="1">
      <c r="A23" s="118" t="s">
        <v>375</v>
      </c>
      <c r="B23" s="118" t="s">
        <v>375</v>
      </c>
      <c r="C23" s="118" t="s">
        <v>375</v>
      </c>
      <c r="D23" s="118" t="s">
        <v>400</v>
      </c>
      <c r="E23" s="119">
        <f>SUM(F23,T23,AV23,BH23,BM23,BZ23,CR23,CU23,DA23,DD23)</f>
        <v>10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10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10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120">
        <v>0</v>
      </c>
      <c r="BC23" s="120">
        <v>0</v>
      </c>
      <c r="BD23" s="120">
        <v>0</v>
      </c>
      <c r="BE23" s="120">
        <v>0</v>
      </c>
      <c r="BF23" s="120">
        <v>0</v>
      </c>
      <c r="BG23" s="120">
        <v>0</v>
      </c>
      <c r="BH23" s="120">
        <v>0</v>
      </c>
      <c r="BI23" s="120">
        <v>0</v>
      </c>
      <c r="BJ23" s="120">
        <v>0</v>
      </c>
      <c r="BK23" s="120">
        <v>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20">
        <v>0</v>
      </c>
      <c r="BU23" s="120">
        <v>0</v>
      </c>
      <c r="BV23" s="120">
        <v>0</v>
      </c>
      <c r="BW23" s="120">
        <v>0</v>
      </c>
      <c r="BX23" s="120">
        <v>0</v>
      </c>
      <c r="BY23" s="120">
        <v>0</v>
      </c>
      <c r="BZ23" s="120">
        <v>0</v>
      </c>
      <c r="CA23" s="120">
        <v>0</v>
      </c>
      <c r="CB23" s="120">
        <v>0</v>
      </c>
      <c r="CC23" s="120">
        <v>0</v>
      </c>
      <c r="CD23" s="120">
        <v>0</v>
      </c>
      <c r="CE23" s="120">
        <v>0</v>
      </c>
      <c r="CF23" s="120">
        <v>0</v>
      </c>
      <c r="CG23" s="120">
        <v>0</v>
      </c>
      <c r="CH23" s="120">
        <v>0</v>
      </c>
      <c r="CI23" s="120">
        <v>0</v>
      </c>
      <c r="CJ23" s="120">
        <v>0</v>
      </c>
      <c r="CK23" s="120">
        <v>0</v>
      </c>
      <c r="CL23" s="120">
        <v>0</v>
      </c>
      <c r="CM23" s="120">
        <v>0</v>
      </c>
      <c r="CN23" s="120">
        <v>0</v>
      </c>
      <c r="CO23" s="120">
        <v>0</v>
      </c>
      <c r="CP23" s="120">
        <v>0</v>
      </c>
      <c r="CQ23" s="120">
        <v>0</v>
      </c>
      <c r="CR23" s="120">
        <v>0</v>
      </c>
      <c r="CS23" s="120">
        <v>0</v>
      </c>
      <c r="CT23" s="120">
        <v>0</v>
      </c>
      <c r="CU23" s="120">
        <v>0</v>
      </c>
      <c r="CV23" s="120">
        <v>0</v>
      </c>
      <c r="CW23" s="120">
        <v>0</v>
      </c>
      <c r="CX23" s="120">
        <v>0</v>
      </c>
      <c r="CY23" s="120">
        <v>0</v>
      </c>
      <c r="CZ23" s="120">
        <v>0</v>
      </c>
      <c r="DA23" s="120">
        <v>0</v>
      </c>
      <c r="DB23" s="120">
        <v>0</v>
      </c>
      <c r="DC23" s="120">
        <v>0</v>
      </c>
      <c r="DD23" s="120">
        <v>0</v>
      </c>
      <c r="DE23" s="120">
        <v>0</v>
      </c>
      <c r="DF23" s="120">
        <v>0</v>
      </c>
      <c r="DG23" s="120">
        <v>0</v>
      </c>
      <c r="DH23" s="120">
        <v>0</v>
      </c>
      <c r="DI23" s="120">
        <v>0</v>
      </c>
    </row>
    <row r="24" spans="1:113" ht="19.5" customHeight="1">
      <c r="A24" s="118" t="s">
        <v>401</v>
      </c>
      <c r="B24" s="118" t="s">
        <v>402</v>
      </c>
      <c r="C24" s="118" t="s">
        <v>403</v>
      </c>
      <c r="D24" s="118" t="s">
        <v>404</v>
      </c>
      <c r="E24" s="119">
        <f>SUM(F24,T24,AV24,BH24,BM24,BZ24,CR24,CU24,DA24,DD24)</f>
        <v>10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10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v>0</v>
      </c>
      <c r="AU24" s="120">
        <v>10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120">
        <v>0</v>
      </c>
      <c r="BC24" s="120">
        <v>0</v>
      </c>
      <c r="BD24" s="120">
        <v>0</v>
      </c>
      <c r="BE24" s="120">
        <v>0</v>
      </c>
      <c r="BF24" s="120">
        <v>0</v>
      </c>
      <c r="BG24" s="120">
        <v>0</v>
      </c>
      <c r="BH24" s="120">
        <v>0</v>
      </c>
      <c r="BI24" s="120">
        <v>0</v>
      </c>
      <c r="BJ24" s="120">
        <v>0</v>
      </c>
      <c r="BK24" s="120">
        <v>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0</v>
      </c>
      <c r="BR24" s="120">
        <v>0</v>
      </c>
      <c r="BS24" s="120">
        <v>0</v>
      </c>
      <c r="BT24" s="120">
        <v>0</v>
      </c>
      <c r="BU24" s="120">
        <v>0</v>
      </c>
      <c r="BV24" s="120">
        <v>0</v>
      </c>
      <c r="BW24" s="120">
        <v>0</v>
      </c>
      <c r="BX24" s="120">
        <v>0</v>
      </c>
      <c r="BY24" s="120">
        <v>0</v>
      </c>
      <c r="BZ24" s="120">
        <v>0</v>
      </c>
      <c r="CA24" s="120">
        <v>0</v>
      </c>
      <c r="CB24" s="120">
        <v>0</v>
      </c>
      <c r="CC24" s="120">
        <v>0</v>
      </c>
      <c r="CD24" s="120">
        <v>0</v>
      </c>
      <c r="CE24" s="120">
        <v>0</v>
      </c>
      <c r="CF24" s="120">
        <v>0</v>
      </c>
      <c r="CG24" s="120">
        <v>0</v>
      </c>
      <c r="CH24" s="120">
        <v>0</v>
      </c>
      <c r="CI24" s="120">
        <v>0</v>
      </c>
      <c r="CJ24" s="120">
        <v>0</v>
      </c>
      <c r="CK24" s="120">
        <v>0</v>
      </c>
      <c r="CL24" s="120">
        <v>0</v>
      </c>
      <c r="CM24" s="120">
        <v>0</v>
      </c>
      <c r="CN24" s="120">
        <v>0</v>
      </c>
      <c r="CO24" s="120">
        <v>0</v>
      </c>
      <c r="CP24" s="120">
        <v>0</v>
      </c>
      <c r="CQ24" s="120">
        <v>0</v>
      </c>
      <c r="CR24" s="120">
        <v>0</v>
      </c>
      <c r="CS24" s="120">
        <v>0</v>
      </c>
      <c r="CT24" s="120">
        <v>0</v>
      </c>
      <c r="CU24" s="120">
        <v>0</v>
      </c>
      <c r="CV24" s="120">
        <v>0</v>
      </c>
      <c r="CW24" s="120">
        <v>0</v>
      </c>
      <c r="CX24" s="120">
        <v>0</v>
      </c>
      <c r="CY24" s="120">
        <v>0</v>
      </c>
      <c r="CZ24" s="120">
        <v>0</v>
      </c>
      <c r="DA24" s="120">
        <v>0</v>
      </c>
      <c r="DB24" s="120">
        <v>0</v>
      </c>
      <c r="DC24" s="120">
        <v>0</v>
      </c>
      <c r="DD24" s="120">
        <v>0</v>
      </c>
      <c r="DE24" s="120">
        <v>0</v>
      </c>
      <c r="DF24" s="120">
        <v>0</v>
      </c>
      <c r="DG24" s="120">
        <v>0</v>
      </c>
      <c r="DH24" s="120">
        <v>0</v>
      </c>
      <c r="DI24" s="120">
        <v>0</v>
      </c>
    </row>
    <row r="25" spans="1:113" ht="19.5" customHeight="1">
      <c r="A25" s="118" t="s">
        <v>375</v>
      </c>
      <c r="B25" s="118" t="s">
        <v>375</v>
      </c>
      <c r="C25" s="118" t="s">
        <v>375</v>
      </c>
      <c r="D25" s="118" t="s">
        <v>405</v>
      </c>
      <c r="E25" s="119">
        <f>SUM(F25,T25,AV25,BH25,BM25,BZ25,CR25,CU25,DA25,DD25)</f>
        <v>237.35</v>
      </c>
      <c r="F25" s="119">
        <v>237.35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194.85</v>
      </c>
      <c r="O25" s="120">
        <v>42.5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v>0</v>
      </c>
      <c r="BA25" s="120">
        <v>0</v>
      </c>
      <c r="BB25" s="120">
        <v>0</v>
      </c>
      <c r="BC25" s="120">
        <v>0</v>
      </c>
      <c r="BD25" s="120">
        <v>0</v>
      </c>
      <c r="BE25" s="120">
        <v>0</v>
      </c>
      <c r="BF25" s="120">
        <v>0</v>
      </c>
      <c r="BG25" s="120">
        <v>0</v>
      </c>
      <c r="BH25" s="120">
        <v>0</v>
      </c>
      <c r="BI25" s="120">
        <v>0</v>
      </c>
      <c r="BJ25" s="120">
        <v>0</v>
      </c>
      <c r="BK25" s="120">
        <v>0</v>
      </c>
      <c r="BL25" s="120">
        <v>0</v>
      </c>
      <c r="BM25" s="120">
        <v>0</v>
      </c>
      <c r="BN25" s="120">
        <v>0</v>
      </c>
      <c r="BO25" s="120">
        <v>0</v>
      </c>
      <c r="BP25" s="120">
        <v>0</v>
      </c>
      <c r="BQ25" s="120">
        <v>0</v>
      </c>
      <c r="BR25" s="120">
        <v>0</v>
      </c>
      <c r="BS25" s="120">
        <v>0</v>
      </c>
      <c r="BT25" s="120">
        <v>0</v>
      </c>
      <c r="BU25" s="120">
        <v>0</v>
      </c>
      <c r="BV25" s="120">
        <v>0</v>
      </c>
      <c r="BW25" s="120">
        <v>0</v>
      </c>
      <c r="BX25" s="120">
        <v>0</v>
      </c>
      <c r="BY25" s="120">
        <v>0</v>
      </c>
      <c r="BZ25" s="120">
        <v>0</v>
      </c>
      <c r="CA25" s="120">
        <v>0</v>
      </c>
      <c r="CB25" s="120">
        <v>0</v>
      </c>
      <c r="CC25" s="120">
        <v>0</v>
      </c>
      <c r="CD25" s="120">
        <v>0</v>
      </c>
      <c r="CE25" s="120">
        <v>0</v>
      </c>
      <c r="CF25" s="120">
        <v>0</v>
      </c>
      <c r="CG25" s="120">
        <v>0</v>
      </c>
      <c r="CH25" s="120">
        <v>0</v>
      </c>
      <c r="CI25" s="120">
        <v>0</v>
      </c>
      <c r="CJ25" s="120">
        <v>0</v>
      </c>
      <c r="CK25" s="120">
        <v>0</v>
      </c>
      <c r="CL25" s="120">
        <v>0</v>
      </c>
      <c r="CM25" s="120">
        <v>0</v>
      </c>
      <c r="CN25" s="120">
        <v>0</v>
      </c>
      <c r="CO25" s="120">
        <v>0</v>
      </c>
      <c r="CP25" s="120">
        <v>0</v>
      </c>
      <c r="CQ25" s="120">
        <v>0</v>
      </c>
      <c r="CR25" s="120">
        <v>0</v>
      </c>
      <c r="CS25" s="120">
        <v>0</v>
      </c>
      <c r="CT25" s="120">
        <v>0</v>
      </c>
      <c r="CU25" s="120">
        <v>0</v>
      </c>
      <c r="CV25" s="120">
        <v>0</v>
      </c>
      <c r="CW25" s="120">
        <v>0</v>
      </c>
      <c r="CX25" s="120">
        <v>0</v>
      </c>
      <c r="CY25" s="120">
        <v>0</v>
      </c>
      <c r="CZ25" s="120">
        <v>0</v>
      </c>
      <c r="DA25" s="120">
        <v>0</v>
      </c>
      <c r="DB25" s="120">
        <v>0</v>
      </c>
      <c r="DC25" s="120">
        <v>0</v>
      </c>
      <c r="DD25" s="120">
        <v>0</v>
      </c>
      <c r="DE25" s="120">
        <v>0</v>
      </c>
      <c r="DF25" s="120">
        <v>0</v>
      </c>
      <c r="DG25" s="120">
        <v>0</v>
      </c>
      <c r="DH25" s="120">
        <v>0</v>
      </c>
      <c r="DI25" s="120">
        <v>0</v>
      </c>
    </row>
    <row r="26" spans="1:113" ht="19.5" customHeight="1">
      <c r="A26" s="118" t="s">
        <v>401</v>
      </c>
      <c r="B26" s="118" t="s">
        <v>406</v>
      </c>
      <c r="C26" s="118" t="s">
        <v>381</v>
      </c>
      <c r="D26" s="118" t="s">
        <v>407</v>
      </c>
      <c r="E26" s="119">
        <f>SUM(F26,T26,AV26,BH26,BM26,BZ26,CR26,CU26,DA26,DD26)</f>
        <v>194.85</v>
      </c>
      <c r="F26" s="119">
        <v>194.85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194.85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v>0</v>
      </c>
      <c r="BA26" s="120">
        <v>0</v>
      </c>
      <c r="BB26" s="120">
        <v>0</v>
      </c>
      <c r="BC26" s="120">
        <v>0</v>
      </c>
      <c r="BD26" s="120">
        <v>0</v>
      </c>
      <c r="BE26" s="120">
        <v>0</v>
      </c>
      <c r="BF26" s="120">
        <v>0</v>
      </c>
      <c r="BG26" s="120">
        <v>0</v>
      </c>
      <c r="BH26" s="120">
        <v>0</v>
      </c>
      <c r="BI26" s="120">
        <v>0</v>
      </c>
      <c r="BJ26" s="120">
        <v>0</v>
      </c>
      <c r="BK26" s="120">
        <v>0</v>
      </c>
      <c r="BL26" s="120">
        <v>0</v>
      </c>
      <c r="BM26" s="120">
        <v>0</v>
      </c>
      <c r="BN26" s="120">
        <v>0</v>
      </c>
      <c r="BO26" s="120">
        <v>0</v>
      </c>
      <c r="BP26" s="120">
        <v>0</v>
      </c>
      <c r="BQ26" s="120">
        <v>0</v>
      </c>
      <c r="BR26" s="120">
        <v>0</v>
      </c>
      <c r="BS26" s="120">
        <v>0</v>
      </c>
      <c r="BT26" s="120">
        <v>0</v>
      </c>
      <c r="BU26" s="120">
        <v>0</v>
      </c>
      <c r="BV26" s="120">
        <v>0</v>
      </c>
      <c r="BW26" s="120">
        <v>0</v>
      </c>
      <c r="BX26" s="120">
        <v>0</v>
      </c>
      <c r="BY26" s="120">
        <v>0</v>
      </c>
      <c r="BZ26" s="120">
        <v>0</v>
      </c>
      <c r="CA26" s="120">
        <v>0</v>
      </c>
      <c r="CB26" s="120">
        <v>0</v>
      </c>
      <c r="CC26" s="120">
        <v>0</v>
      </c>
      <c r="CD26" s="120">
        <v>0</v>
      </c>
      <c r="CE26" s="120">
        <v>0</v>
      </c>
      <c r="CF26" s="120">
        <v>0</v>
      </c>
      <c r="CG26" s="120">
        <v>0</v>
      </c>
      <c r="CH26" s="120">
        <v>0</v>
      </c>
      <c r="CI26" s="120">
        <v>0</v>
      </c>
      <c r="CJ26" s="120">
        <v>0</v>
      </c>
      <c r="CK26" s="120">
        <v>0</v>
      </c>
      <c r="CL26" s="120">
        <v>0</v>
      </c>
      <c r="CM26" s="120">
        <v>0</v>
      </c>
      <c r="CN26" s="120">
        <v>0</v>
      </c>
      <c r="CO26" s="120">
        <v>0</v>
      </c>
      <c r="CP26" s="120">
        <v>0</v>
      </c>
      <c r="CQ26" s="120">
        <v>0</v>
      </c>
      <c r="CR26" s="120">
        <v>0</v>
      </c>
      <c r="CS26" s="120">
        <v>0</v>
      </c>
      <c r="CT26" s="120">
        <v>0</v>
      </c>
      <c r="CU26" s="120">
        <v>0</v>
      </c>
      <c r="CV26" s="120">
        <v>0</v>
      </c>
      <c r="CW26" s="120">
        <v>0</v>
      </c>
      <c r="CX26" s="120">
        <v>0</v>
      </c>
      <c r="CY26" s="120">
        <v>0</v>
      </c>
      <c r="CZ26" s="120">
        <v>0</v>
      </c>
      <c r="DA26" s="120">
        <v>0</v>
      </c>
      <c r="DB26" s="120">
        <v>0</v>
      </c>
      <c r="DC26" s="120">
        <v>0</v>
      </c>
      <c r="DD26" s="120">
        <v>0</v>
      </c>
      <c r="DE26" s="120">
        <v>0</v>
      </c>
      <c r="DF26" s="120">
        <v>0</v>
      </c>
      <c r="DG26" s="120">
        <v>0</v>
      </c>
      <c r="DH26" s="120">
        <v>0</v>
      </c>
      <c r="DI26" s="120">
        <v>0</v>
      </c>
    </row>
    <row r="27" spans="1:113" ht="19.5" customHeight="1">
      <c r="A27" s="118" t="s">
        <v>401</v>
      </c>
      <c r="B27" s="118" t="s">
        <v>406</v>
      </c>
      <c r="C27" s="118" t="s">
        <v>408</v>
      </c>
      <c r="D27" s="118" t="s">
        <v>409</v>
      </c>
      <c r="E27" s="119">
        <f>SUM(F27,T27,AV27,BH27,BM27,BZ27,CR27,CU27,DA27,DD27)</f>
        <v>42.5</v>
      </c>
      <c r="F27" s="119">
        <v>42.5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20">
        <v>42.5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v>0</v>
      </c>
      <c r="BA27" s="120">
        <v>0</v>
      </c>
      <c r="BB27" s="120">
        <v>0</v>
      </c>
      <c r="BC27" s="120">
        <v>0</v>
      </c>
      <c r="BD27" s="120">
        <v>0</v>
      </c>
      <c r="BE27" s="120">
        <v>0</v>
      </c>
      <c r="BF27" s="120">
        <v>0</v>
      </c>
      <c r="BG27" s="120">
        <v>0</v>
      </c>
      <c r="BH27" s="120">
        <v>0</v>
      </c>
      <c r="BI27" s="120">
        <v>0</v>
      </c>
      <c r="BJ27" s="120">
        <v>0</v>
      </c>
      <c r="BK27" s="120">
        <v>0</v>
      </c>
      <c r="BL27" s="120">
        <v>0</v>
      </c>
      <c r="BM27" s="120">
        <v>0</v>
      </c>
      <c r="BN27" s="120">
        <v>0</v>
      </c>
      <c r="BO27" s="120">
        <v>0</v>
      </c>
      <c r="BP27" s="120">
        <v>0</v>
      </c>
      <c r="BQ27" s="120">
        <v>0</v>
      </c>
      <c r="BR27" s="120">
        <v>0</v>
      </c>
      <c r="BS27" s="120">
        <v>0</v>
      </c>
      <c r="BT27" s="120">
        <v>0</v>
      </c>
      <c r="BU27" s="120">
        <v>0</v>
      </c>
      <c r="BV27" s="120">
        <v>0</v>
      </c>
      <c r="BW27" s="120">
        <v>0</v>
      </c>
      <c r="BX27" s="120">
        <v>0</v>
      </c>
      <c r="BY27" s="120">
        <v>0</v>
      </c>
      <c r="BZ27" s="120">
        <v>0</v>
      </c>
      <c r="CA27" s="120">
        <v>0</v>
      </c>
      <c r="CB27" s="120">
        <v>0</v>
      </c>
      <c r="CC27" s="120">
        <v>0</v>
      </c>
      <c r="CD27" s="120">
        <v>0</v>
      </c>
      <c r="CE27" s="120">
        <v>0</v>
      </c>
      <c r="CF27" s="120">
        <v>0</v>
      </c>
      <c r="CG27" s="120">
        <v>0</v>
      </c>
      <c r="CH27" s="120">
        <v>0</v>
      </c>
      <c r="CI27" s="120">
        <v>0</v>
      </c>
      <c r="CJ27" s="120">
        <v>0</v>
      </c>
      <c r="CK27" s="120">
        <v>0</v>
      </c>
      <c r="CL27" s="120">
        <v>0</v>
      </c>
      <c r="CM27" s="120">
        <v>0</v>
      </c>
      <c r="CN27" s="120">
        <v>0</v>
      </c>
      <c r="CO27" s="120">
        <v>0</v>
      </c>
      <c r="CP27" s="120">
        <v>0</v>
      </c>
      <c r="CQ27" s="120">
        <v>0</v>
      </c>
      <c r="CR27" s="120">
        <v>0</v>
      </c>
      <c r="CS27" s="120">
        <v>0</v>
      </c>
      <c r="CT27" s="120">
        <v>0</v>
      </c>
      <c r="CU27" s="120">
        <v>0</v>
      </c>
      <c r="CV27" s="120">
        <v>0</v>
      </c>
      <c r="CW27" s="120">
        <v>0</v>
      </c>
      <c r="CX27" s="120">
        <v>0</v>
      </c>
      <c r="CY27" s="120">
        <v>0</v>
      </c>
      <c r="CZ27" s="120">
        <v>0</v>
      </c>
      <c r="DA27" s="120">
        <v>0</v>
      </c>
      <c r="DB27" s="120">
        <v>0</v>
      </c>
      <c r="DC27" s="120">
        <v>0</v>
      </c>
      <c r="DD27" s="120">
        <v>0</v>
      </c>
      <c r="DE27" s="120">
        <v>0</v>
      </c>
      <c r="DF27" s="120">
        <v>0</v>
      </c>
      <c r="DG27" s="120">
        <v>0</v>
      </c>
      <c r="DH27" s="120">
        <v>0</v>
      </c>
      <c r="DI27" s="120">
        <v>0</v>
      </c>
    </row>
    <row r="28" spans="1:113" ht="19.5" customHeight="1">
      <c r="A28" s="118" t="s">
        <v>375</v>
      </c>
      <c r="B28" s="118" t="s">
        <v>375</v>
      </c>
      <c r="C28" s="118" t="s">
        <v>375</v>
      </c>
      <c r="D28" s="118" t="s">
        <v>410</v>
      </c>
      <c r="E28" s="119">
        <f>SUM(F28,T28,AV28,BH28,BM28,BZ28,CR28,CU28,DA28,DD28)</f>
        <v>370.95</v>
      </c>
      <c r="F28" s="119">
        <v>370.95</v>
      </c>
      <c r="G28" s="119">
        <v>0</v>
      </c>
      <c r="H28" s="119">
        <v>122.2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20">
        <v>0</v>
      </c>
      <c r="P28" s="120">
        <v>0</v>
      </c>
      <c r="Q28" s="120">
        <v>248.75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v>0</v>
      </c>
      <c r="BA28" s="120">
        <v>0</v>
      </c>
      <c r="BB28" s="120">
        <v>0</v>
      </c>
      <c r="BC28" s="120">
        <v>0</v>
      </c>
      <c r="BD28" s="120">
        <v>0</v>
      </c>
      <c r="BE28" s="120">
        <v>0</v>
      </c>
      <c r="BF28" s="120">
        <v>0</v>
      </c>
      <c r="BG28" s="120">
        <v>0</v>
      </c>
      <c r="BH28" s="120">
        <v>0</v>
      </c>
      <c r="BI28" s="120">
        <v>0</v>
      </c>
      <c r="BJ28" s="120">
        <v>0</v>
      </c>
      <c r="BK28" s="120">
        <v>0</v>
      </c>
      <c r="BL28" s="120">
        <v>0</v>
      </c>
      <c r="BM28" s="120">
        <v>0</v>
      </c>
      <c r="BN28" s="120">
        <v>0</v>
      </c>
      <c r="BO28" s="120">
        <v>0</v>
      </c>
      <c r="BP28" s="120">
        <v>0</v>
      </c>
      <c r="BQ28" s="120">
        <v>0</v>
      </c>
      <c r="BR28" s="120">
        <v>0</v>
      </c>
      <c r="BS28" s="120">
        <v>0</v>
      </c>
      <c r="BT28" s="120">
        <v>0</v>
      </c>
      <c r="BU28" s="120">
        <v>0</v>
      </c>
      <c r="BV28" s="120">
        <v>0</v>
      </c>
      <c r="BW28" s="120">
        <v>0</v>
      </c>
      <c r="BX28" s="120">
        <v>0</v>
      </c>
      <c r="BY28" s="120">
        <v>0</v>
      </c>
      <c r="BZ28" s="120">
        <v>0</v>
      </c>
      <c r="CA28" s="120">
        <v>0</v>
      </c>
      <c r="CB28" s="120">
        <v>0</v>
      </c>
      <c r="CC28" s="120">
        <v>0</v>
      </c>
      <c r="CD28" s="120">
        <v>0</v>
      </c>
      <c r="CE28" s="120">
        <v>0</v>
      </c>
      <c r="CF28" s="120">
        <v>0</v>
      </c>
      <c r="CG28" s="120">
        <v>0</v>
      </c>
      <c r="CH28" s="120">
        <v>0</v>
      </c>
      <c r="CI28" s="120">
        <v>0</v>
      </c>
      <c r="CJ28" s="120">
        <v>0</v>
      </c>
      <c r="CK28" s="120">
        <v>0</v>
      </c>
      <c r="CL28" s="120">
        <v>0</v>
      </c>
      <c r="CM28" s="120">
        <v>0</v>
      </c>
      <c r="CN28" s="120">
        <v>0</v>
      </c>
      <c r="CO28" s="120">
        <v>0</v>
      </c>
      <c r="CP28" s="120">
        <v>0</v>
      </c>
      <c r="CQ28" s="120">
        <v>0</v>
      </c>
      <c r="CR28" s="120">
        <v>0</v>
      </c>
      <c r="CS28" s="120">
        <v>0</v>
      </c>
      <c r="CT28" s="120">
        <v>0</v>
      </c>
      <c r="CU28" s="120">
        <v>0</v>
      </c>
      <c r="CV28" s="120">
        <v>0</v>
      </c>
      <c r="CW28" s="120">
        <v>0</v>
      </c>
      <c r="CX28" s="120">
        <v>0</v>
      </c>
      <c r="CY28" s="120">
        <v>0</v>
      </c>
      <c r="CZ28" s="120">
        <v>0</v>
      </c>
      <c r="DA28" s="120">
        <v>0</v>
      </c>
      <c r="DB28" s="120">
        <v>0</v>
      </c>
      <c r="DC28" s="120">
        <v>0</v>
      </c>
      <c r="DD28" s="120">
        <v>0</v>
      </c>
      <c r="DE28" s="120">
        <v>0</v>
      </c>
      <c r="DF28" s="120">
        <v>0</v>
      </c>
      <c r="DG28" s="120">
        <v>0</v>
      </c>
      <c r="DH28" s="120">
        <v>0</v>
      </c>
      <c r="DI28" s="120">
        <v>0</v>
      </c>
    </row>
    <row r="29" spans="1:113" ht="19.5" customHeight="1">
      <c r="A29" s="118" t="s">
        <v>375</v>
      </c>
      <c r="B29" s="118" t="s">
        <v>375</v>
      </c>
      <c r="C29" s="118" t="s">
        <v>375</v>
      </c>
      <c r="D29" s="118" t="s">
        <v>411</v>
      </c>
      <c r="E29" s="119">
        <f>SUM(F29,T29,AV29,BH29,BM29,BZ29,CR29,CU29,DA29,DD29)</f>
        <v>370.95</v>
      </c>
      <c r="F29" s="119">
        <v>370.95</v>
      </c>
      <c r="G29" s="119">
        <v>0</v>
      </c>
      <c r="H29" s="119">
        <v>122.2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20">
        <v>0</v>
      </c>
      <c r="P29" s="120">
        <v>0</v>
      </c>
      <c r="Q29" s="120">
        <v>248.75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v>0</v>
      </c>
      <c r="AU29" s="120">
        <v>0</v>
      </c>
      <c r="AV29" s="120">
        <v>0</v>
      </c>
      <c r="AW29" s="120">
        <v>0</v>
      </c>
      <c r="AX29" s="120">
        <v>0</v>
      </c>
      <c r="AY29" s="120">
        <v>0</v>
      </c>
      <c r="AZ29" s="120">
        <v>0</v>
      </c>
      <c r="BA29" s="120">
        <v>0</v>
      </c>
      <c r="BB29" s="120">
        <v>0</v>
      </c>
      <c r="BC29" s="120">
        <v>0</v>
      </c>
      <c r="BD29" s="120">
        <v>0</v>
      </c>
      <c r="BE29" s="120">
        <v>0</v>
      </c>
      <c r="BF29" s="120">
        <v>0</v>
      </c>
      <c r="BG29" s="120">
        <v>0</v>
      </c>
      <c r="BH29" s="120">
        <v>0</v>
      </c>
      <c r="BI29" s="120">
        <v>0</v>
      </c>
      <c r="BJ29" s="120">
        <v>0</v>
      </c>
      <c r="BK29" s="120">
        <v>0</v>
      </c>
      <c r="BL29" s="120">
        <v>0</v>
      </c>
      <c r="BM29" s="120">
        <v>0</v>
      </c>
      <c r="BN29" s="120">
        <v>0</v>
      </c>
      <c r="BO29" s="120">
        <v>0</v>
      </c>
      <c r="BP29" s="120">
        <v>0</v>
      </c>
      <c r="BQ29" s="120">
        <v>0</v>
      </c>
      <c r="BR29" s="120">
        <v>0</v>
      </c>
      <c r="BS29" s="120">
        <v>0</v>
      </c>
      <c r="BT29" s="120">
        <v>0</v>
      </c>
      <c r="BU29" s="120">
        <v>0</v>
      </c>
      <c r="BV29" s="120">
        <v>0</v>
      </c>
      <c r="BW29" s="120">
        <v>0</v>
      </c>
      <c r="BX29" s="120">
        <v>0</v>
      </c>
      <c r="BY29" s="120">
        <v>0</v>
      </c>
      <c r="BZ29" s="120">
        <v>0</v>
      </c>
      <c r="CA29" s="120">
        <v>0</v>
      </c>
      <c r="CB29" s="120">
        <v>0</v>
      </c>
      <c r="CC29" s="120">
        <v>0</v>
      </c>
      <c r="CD29" s="120">
        <v>0</v>
      </c>
      <c r="CE29" s="120">
        <v>0</v>
      </c>
      <c r="CF29" s="120">
        <v>0</v>
      </c>
      <c r="CG29" s="120">
        <v>0</v>
      </c>
      <c r="CH29" s="120">
        <v>0</v>
      </c>
      <c r="CI29" s="120">
        <v>0</v>
      </c>
      <c r="CJ29" s="120">
        <v>0</v>
      </c>
      <c r="CK29" s="120">
        <v>0</v>
      </c>
      <c r="CL29" s="120">
        <v>0</v>
      </c>
      <c r="CM29" s="120">
        <v>0</v>
      </c>
      <c r="CN29" s="120">
        <v>0</v>
      </c>
      <c r="CO29" s="120">
        <v>0</v>
      </c>
      <c r="CP29" s="120">
        <v>0</v>
      </c>
      <c r="CQ29" s="120">
        <v>0</v>
      </c>
      <c r="CR29" s="120">
        <v>0</v>
      </c>
      <c r="CS29" s="120">
        <v>0</v>
      </c>
      <c r="CT29" s="120">
        <v>0</v>
      </c>
      <c r="CU29" s="120">
        <v>0</v>
      </c>
      <c r="CV29" s="120">
        <v>0</v>
      </c>
      <c r="CW29" s="120">
        <v>0</v>
      </c>
      <c r="CX29" s="120">
        <v>0</v>
      </c>
      <c r="CY29" s="120">
        <v>0</v>
      </c>
      <c r="CZ29" s="120">
        <v>0</v>
      </c>
      <c r="DA29" s="120">
        <v>0</v>
      </c>
      <c r="DB29" s="120">
        <v>0</v>
      </c>
      <c r="DC29" s="120">
        <v>0</v>
      </c>
      <c r="DD29" s="120">
        <v>0</v>
      </c>
      <c r="DE29" s="120">
        <v>0</v>
      </c>
      <c r="DF29" s="120">
        <v>0</v>
      </c>
      <c r="DG29" s="120">
        <v>0</v>
      </c>
      <c r="DH29" s="120">
        <v>0</v>
      </c>
      <c r="DI29" s="120">
        <v>0</v>
      </c>
    </row>
    <row r="30" spans="1:113" ht="19.5" customHeight="1">
      <c r="A30" s="118" t="s">
        <v>412</v>
      </c>
      <c r="B30" s="118" t="s">
        <v>383</v>
      </c>
      <c r="C30" s="118" t="s">
        <v>381</v>
      </c>
      <c r="D30" s="118" t="s">
        <v>413</v>
      </c>
      <c r="E30" s="119">
        <f>SUM(F30,T30,AV30,BH30,BM30,BZ30,CR30,CU30,DA30,DD30)</f>
        <v>248.75</v>
      </c>
      <c r="F30" s="119">
        <v>248.75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20">
        <v>0</v>
      </c>
      <c r="P30" s="120">
        <v>0</v>
      </c>
      <c r="Q30" s="120">
        <v>248.75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v>0</v>
      </c>
      <c r="BA30" s="120">
        <v>0</v>
      </c>
      <c r="BB30" s="120">
        <v>0</v>
      </c>
      <c r="BC30" s="120">
        <v>0</v>
      </c>
      <c r="BD30" s="120">
        <v>0</v>
      </c>
      <c r="BE30" s="120">
        <v>0</v>
      </c>
      <c r="BF30" s="120">
        <v>0</v>
      </c>
      <c r="BG30" s="120">
        <v>0</v>
      </c>
      <c r="BH30" s="120">
        <v>0</v>
      </c>
      <c r="BI30" s="120">
        <v>0</v>
      </c>
      <c r="BJ30" s="120">
        <v>0</v>
      </c>
      <c r="BK30" s="120">
        <v>0</v>
      </c>
      <c r="BL30" s="120">
        <v>0</v>
      </c>
      <c r="BM30" s="120">
        <v>0</v>
      </c>
      <c r="BN30" s="120">
        <v>0</v>
      </c>
      <c r="BO30" s="120">
        <v>0</v>
      </c>
      <c r="BP30" s="120">
        <v>0</v>
      </c>
      <c r="BQ30" s="120">
        <v>0</v>
      </c>
      <c r="BR30" s="120">
        <v>0</v>
      </c>
      <c r="BS30" s="120">
        <v>0</v>
      </c>
      <c r="BT30" s="120">
        <v>0</v>
      </c>
      <c r="BU30" s="120">
        <v>0</v>
      </c>
      <c r="BV30" s="120">
        <v>0</v>
      </c>
      <c r="BW30" s="120">
        <v>0</v>
      </c>
      <c r="BX30" s="120">
        <v>0</v>
      </c>
      <c r="BY30" s="120">
        <v>0</v>
      </c>
      <c r="BZ30" s="120">
        <v>0</v>
      </c>
      <c r="CA30" s="120">
        <v>0</v>
      </c>
      <c r="CB30" s="120">
        <v>0</v>
      </c>
      <c r="CC30" s="120">
        <v>0</v>
      </c>
      <c r="CD30" s="120">
        <v>0</v>
      </c>
      <c r="CE30" s="120">
        <v>0</v>
      </c>
      <c r="CF30" s="120">
        <v>0</v>
      </c>
      <c r="CG30" s="120">
        <v>0</v>
      </c>
      <c r="CH30" s="120">
        <v>0</v>
      </c>
      <c r="CI30" s="120">
        <v>0</v>
      </c>
      <c r="CJ30" s="120">
        <v>0</v>
      </c>
      <c r="CK30" s="120">
        <v>0</v>
      </c>
      <c r="CL30" s="120">
        <v>0</v>
      </c>
      <c r="CM30" s="120">
        <v>0</v>
      </c>
      <c r="CN30" s="120">
        <v>0</v>
      </c>
      <c r="CO30" s="120">
        <v>0</v>
      </c>
      <c r="CP30" s="120">
        <v>0</v>
      </c>
      <c r="CQ30" s="120">
        <v>0</v>
      </c>
      <c r="CR30" s="120">
        <v>0</v>
      </c>
      <c r="CS30" s="120">
        <v>0</v>
      </c>
      <c r="CT30" s="120">
        <v>0</v>
      </c>
      <c r="CU30" s="120">
        <v>0</v>
      </c>
      <c r="CV30" s="120">
        <v>0</v>
      </c>
      <c r="CW30" s="120">
        <v>0</v>
      </c>
      <c r="CX30" s="120">
        <v>0</v>
      </c>
      <c r="CY30" s="120">
        <v>0</v>
      </c>
      <c r="CZ30" s="120">
        <v>0</v>
      </c>
      <c r="DA30" s="120">
        <v>0</v>
      </c>
      <c r="DB30" s="120">
        <v>0</v>
      </c>
      <c r="DC30" s="120">
        <v>0</v>
      </c>
      <c r="DD30" s="120">
        <v>0</v>
      </c>
      <c r="DE30" s="120">
        <v>0</v>
      </c>
      <c r="DF30" s="120">
        <v>0</v>
      </c>
      <c r="DG30" s="120">
        <v>0</v>
      </c>
      <c r="DH30" s="120">
        <v>0</v>
      </c>
      <c r="DI30" s="120">
        <v>0</v>
      </c>
    </row>
    <row r="31" spans="1:113" ht="19.5" customHeight="1">
      <c r="A31" s="118" t="s">
        <v>412</v>
      </c>
      <c r="B31" s="118" t="s">
        <v>383</v>
      </c>
      <c r="C31" s="118" t="s">
        <v>408</v>
      </c>
      <c r="D31" s="118" t="s">
        <v>414</v>
      </c>
      <c r="E31" s="119">
        <f>SUM(F31,T31,AV31,BH31,BM31,BZ31,CR31,CU31,DA31,DD31)</f>
        <v>122.2</v>
      </c>
      <c r="F31" s="119">
        <v>122.2</v>
      </c>
      <c r="G31" s="119">
        <v>0</v>
      </c>
      <c r="H31" s="119">
        <v>122.2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v>0</v>
      </c>
      <c r="BA31" s="120">
        <v>0</v>
      </c>
      <c r="BB31" s="120">
        <v>0</v>
      </c>
      <c r="BC31" s="120">
        <v>0</v>
      </c>
      <c r="BD31" s="120">
        <v>0</v>
      </c>
      <c r="BE31" s="120">
        <v>0</v>
      </c>
      <c r="BF31" s="120">
        <v>0</v>
      </c>
      <c r="BG31" s="120">
        <v>0</v>
      </c>
      <c r="BH31" s="120">
        <v>0</v>
      </c>
      <c r="BI31" s="120">
        <v>0</v>
      </c>
      <c r="BJ31" s="120">
        <v>0</v>
      </c>
      <c r="BK31" s="120">
        <v>0</v>
      </c>
      <c r="BL31" s="120">
        <v>0</v>
      </c>
      <c r="BM31" s="120">
        <v>0</v>
      </c>
      <c r="BN31" s="120">
        <v>0</v>
      </c>
      <c r="BO31" s="120">
        <v>0</v>
      </c>
      <c r="BP31" s="120">
        <v>0</v>
      </c>
      <c r="BQ31" s="120">
        <v>0</v>
      </c>
      <c r="BR31" s="120">
        <v>0</v>
      </c>
      <c r="BS31" s="120">
        <v>0</v>
      </c>
      <c r="BT31" s="120">
        <v>0</v>
      </c>
      <c r="BU31" s="120">
        <v>0</v>
      </c>
      <c r="BV31" s="120">
        <v>0</v>
      </c>
      <c r="BW31" s="120">
        <v>0</v>
      </c>
      <c r="BX31" s="120">
        <v>0</v>
      </c>
      <c r="BY31" s="120">
        <v>0</v>
      </c>
      <c r="BZ31" s="120">
        <v>0</v>
      </c>
      <c r="CA31" s="120">
        <v>0</v>
      </c>
      <c r="CB31" s="120">
        <v>0</v>
      </c>
      <c r="CC31" s="120">
        <v>0</v>
      </c>
      <c r="CD31" s="120">
        <v>0</v>
      </c>
      <c r="CE31" s="120">
        <v>0</v>
      </c>
      <c r="CF31" s="120">
        <v>0</v>
      </c>
      <c r="CG31" s="120">
        <v>0</v>
      </c>
      <c r="CH31" s="120">
        <v>0</v>
      </c>
      <c r="CI31" s="120">
        <v>0</v>
      </c>
      <c r="CJ31" s="120">
        <v>0</v>
      </c>
      <c r="CK31" s="120">
        <v>0</v>
      </c>
      <c r="CL31" s="120">
        <v>0</v>
      </c>
      <c r="CM31" s="120">
        <v>0</v>
      </c>
      <c r="CN31" s="120">
        <v>0</v>
      </c>
      <c r="CO31" s="120">
        <v>0</v>
      </c>
      <c r="CP31" s="120">
        <v>0</v>
      </c>
      <c r="CQ31" s="120">
        <v>0</v>
      </c>
      <c r="CR31" s="120">
        <v>0</v>
      </c>
      <c r="CS31" s="120">
        <v>0</v>
      </c>
      <c r="CT31" s="120">
        <v>0</v>
      </c>
      <c r="CU31" s="120">
        <v>0</v>
      </c>
      <c r="CV31" s="120">
        <v>0</v>
      </c>
      <c r="CW31" s="120">
        <v>0</v>
      </c>
      <c r="CX31" s="120">
        <v>0</v>
      </c>
      <c r="CY31" s="120">
        <v>0</v>
      </c>
      <c r="CZ31" s="120">
        <v>0</v>
      </c>
      <c r="DA31" s="120">
        <v>0</v>
      </c>
      <c r="DB31" s="120">
        <v>0</v>
      </c>
      <c r="DC31" s="120">
        <v>0</v>
      </c>
      <c r="DD31" s="120">
        <v>0</v>
      </c>
      <c r="DE31" s="120">
        <v>0</v>
      </c>
      <c r="DF31" s="120">
        <v>0</v>
      </c>
      <c r="DG31" s="120">
        <v>0</v>
      </c>
      <c r="DH31" s="120">
        <v>0</v>
      </c>
      <c r="DI31" s="120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X5:CX6"/>
    <mergeCell ref="CY5:CY6"/>
    <mergeCell ref="CZ5:CZ6"/>
    <mergeCell ref="DA5:DA6"/>
    <mergeCell ref="CU5:CU6"/>
    <mergeCell ref="CC5:CC6"/>
    <mergeCell ref="CP5:CP6"/>
    <mergeCell ref="CQ5:CQ6"/>
    <mergeCell ref="CT5:CT6"/>
    <mergeCell ref="CV5:CV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BS5:BS6"/>
    <mergeCell ref="BZ5:BZ6"/>
    <mergeCell ref="CJ5:CJ6"/>
    <mergeCell ref="CK5:CK6"/>
    <mergeCell ref="CL5:CL6"/>
    <mergeCell ref="CM5:CM6"/>
    <mergeCell ref="CN5:CN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E5:BE6"/>
    <mergeCell ref="AW5:AW6"/>
    <mergeCell ref="BD5:BD6"/>
    <mergeCell ref="BJ5:BJ6"/>
    <mergeCell ref="BK5:BK6"/>
    <mergeCell ref="BN5:BN6"/>
    <mergeCell ref="BO5:BO6"/>
    <mergeCell ref="BP5:BP6"/>
    <mergeCell ref="BQ5:BQ6"/>
    <mergeCell ref="BR5:BR6"/>
    <mergeCell ref="BF5:BF6"/>
    <mergeCell ref="BG5:BG6"/>
    <mergeCell ref="BH5:BH6"/>
    <mergeCell ref="BI5:BI6"/>
    <mergeCell ref="BL5:BL6"/>
    <mergeCell ref="BM5:BM6"/>
    <mergeCell ref="AM5:AM6"/>
    <mergeCell ref="AD5:AD6"/>
    <mergeCell ref="AE5:AE6"/>
    <mergeCell ref="AH5:AH6"/>
    <mergeCell ref="AI5:AI6"/>
    <mergeCell ref="AJ5:AJ6"/>
    <mergeCell ref="AK5:AK6"/>
    <mergeCell ref="AL5:AL6"/>
    <mergeCell ref="AC5:AC6"/>
    <mergeCell ref="AF5:AF6"/>
    <mergeCell ref="AG5:AG6"/>
    <mergeCell ref="AN5:AN6"/>
    <mergeCell ref="AT5:AT6"/>
    <mergeCell ref="AU5:AU6"/>
    <mergeCell ref="AX5:AX6"/>
    <mergeCell ref="AY5:AY6"/>
    <mergeCell ref="AZ5:AZ6"/>
    <mergeCell ref="BA5:BA6"/>
    <mergeCell ref="BB5:BB6"/>
    <mergeCell ref="BC5:BC6"/>
    <mergeCell ref="AO5:AO6"/>
    <mergeCell ref="AP5:AP6"/>
    <mergeCell ref="AQ5:AQ6"/>
    <mergeCell ref="AR5:AR6"/>
    <mergeCell ref="AS5:AS6"/>
    <mergeCell ref="AV5:AV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</mergeCells>
  <printOptions horizontalCentered="1"/>
  <pageMargins left="0.5908983429585856" right="0.5908983429585856" top="0.7519893289551022" bottom="0.7519893289551022" header="0.5124359618960403" footer="0.5124359618960403"/>
  <pageSetup cellComments="asDisplayed" errors="blank" fitToHeight="1000" fitToWidth="1" horizontalDpi="600" verticalDpi="600" orientation="landscape" paperSize="9" scale="18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defaultGridColor="0" zoomScaleSheetLayoutView="100" colorId="23" workbookViewId="0" topLeftCell="A1">
      <selection activeCell="D13" sqref="D13"/>
    </sheetView>
  </sheetViews>
  <sheetFormatPr defaultColWidth="9.33203125" defaultRowHeight="11.25"/>
  <cols>
    <col min="1" max="2" width="4.66015625" style="0" customWidth="1"/>
    <col min="3" max="3" width="7.66015625" style="0" customWidth="1"/>
    <col min="4" max="4" width="60.66015625" style="0" customWidth="1"/>
    <col min="5" max="7" width="18.16015625" style="0" customWidth="1"/>
    <col min="8" max="16384" width="9.16015625" style="1" customWidth="1"/>
  </cols>
  <sheetData>
    <row r="1" spans="1:7" ht="19.5" customHeight="1">
      <c r="A1" s="14"/>
      <c r="B1" s="14"/>
      <c r="C1" s="14"/>
      <c r="D1" s="121"/>
      <c r="E1" s="14"/>
      <c r="F1" s="14"/>
      <c r="G1" s="10" t="s">
        <v>415</v>
      </c>
    </row>
    <row r="2" spans="1:7" ht="25.5" customHeight="1">
      <c r="A2" s="11" t="s">
        <v>416</v>
      </c>
      <c r="B2" s="11"/>
      <c r="C2" s="11"/>
      <c r="D2" s="11"/>
      <c r="E2" s="11"/>
      <c r="F2" s="11"/>
      <c r="G2" s="11"/>
    </row>
    <row r="3" spans="1:7" ht="19.5" customHeight="1">
      <c r="A3" s="40" t="s">
        <v>60</v>
      </c>
      <c r="B3" s="41"/>
      <c r="C3" s="41"/>
      <c r="D3" s="41"/>
      <c r="E3" s="36"/>
      <c r="F3" s="36"/>
      <c r="G3" s="10" t="s">
        <v>6</v>
      </c>
    </row>
    <row r="4" spans="1:7" ht="19.5" customHeight="1">
      <c r="A4" s="42" t="s">
        <v>417</v>
      </c>
      <c r="B4" s="43"/>
      <c r="C4" s="43"/>
      <c r="D4" s="44"/>
      <c r="E4" s="45" t="s">
        <v>418</v>
      </c>
      <c r="F4" s="47"/>
      <c r="G4" s="47"/>
    </row>
    <row r="5" spans="1:7" ht="19.5" customHeight="1">
      <c r="A5" s="42" t="s">
        <v>72</v>
      </c>
      <c r="B5" s="44"/>
      <c r="C5" s="105" t="s">
        <v>419</v>
      </c>
      <c r="D5" s="52" t="s">
        <v>420</v>
      </c>
      <c r="E5" s="47" t="s">
        <v>421</v>
      </c>
      <c r="F5" s="46" t="s">
        <v>422</v>
      </c>
      <c r="G5" s="122" t="s">
        <v>423</v>
      </c>
    </row>
    <row r="6" spans="1:7" ht="33.75" customHeight="1">
      <c r="A6" s="57" t="s">
        <v>82</v>
      </c>
      <c r="B6" s="59" t="s">
        <v>424</v>
      </c>
      <c r="C6" s="107"/>
      <c r="D6" s="123"/>
      <c r="E6" s="61"/>
      <c r="F6" s="62"/>
      <c r="G6" s="117"/>
    </row>
    <row r="7" spans="1:7" ht="19.5" customHeight="1">
      <c r="A7" s="65" t="s">
        <v>85</v>
      </c>
      <c r="B7" s="118" t="s">
        <v>375</v>
      </c>
      <c r="C7" s="124" t="s">
        <v>425</v>
      </c>
      <c r="D7" s="65" t="s">
        <v>86</v>
      </c>
      <c r="E7" s="66">
        <f>SUM(F7:G7)</f>
        <v>4401.8</v>
      </c>
      <c r="F7" s="66">
        <v>2546.69</v>
      </c>
      <c r="G7" s="67">
        <v>1855.11</v>
      </c>
    </row>
    <row r="8" spans="1:7" ht="19.5" customHeight="1">
      <c r="A8" s="65" t="s">
        <v>85</v>
      </c>
      <c r="B8" s="118" t="s">
        <v>426</v>
      </c>
      <c r="C8" s="124" t="s">
        <v>425</v>
      </c>
      <c r="D8" s="65" t="s">
        <v>427</v>
      </c>
      <c r="E8" s="66">
        <f>SUM(F8:G8)</f>
        <v>2373.45</v>
      </c>
      <c r="F8" s="66">
        <v>2373.45</v>
      </c>
      <c r="G8" s="67">
        <v>0</v>
      </c>
    </row>
    <row r="9" spans="1:7" ht="19.5" customHeight="1">
      <c r="A9" s="65" t="s">
        <v>428</v>
      </c>
      <c r="B9" s="118" t="s">
        <v>429</v>
      </c>
      <c r="C9" s="124" t="s">
        <v>430</v>
      </c>
      <c r="D9" s="65" t="s">
        <v>431</v>
      </c>
      <c r="E9" s="66">
        <f>SUM(F9:G9)</f>
        <v>772.59</v>
      </c>
      <c r="F9" s="66">
        <v>772.59</v>
      </c>
      <c r="G9" s="67">
        <v>0</v>
      </c>
    </row>
    <row r="10" spans="1:7" ht="19.5" customHeight="1">
      <c r="A10" s="65" t="s">
        <v>428</v>
      </c>
      <c r="B10" s="118" t="s">
        <v>432</v>
      </c>
      <c r="C10" s="124" t="s">
        <v>430</v>
      </c>
      <c r="D10" s="65" t="s">
        <v>433</v>
      </c>
      <c r="E10" s="66">
        <f>SUM(F10:G10)</f>
        <v>789.03</v>
      </c>
      <c r="F10" s="66">
        <v>789.03</v>
      </c>
      <c r="G10" s="67">
        <v>0</v>
      </c>
    </row>
    <row r="11" spans="1:7" ht="19.5" customHeight="1">
      <c r="A11" s="65" t="s">
        <v>428</v>
      </c>
      <c r="B11" s="118" t="s">
        <v>434</v>
      </c>
      <c r="C11" s="124" t="s">
        <v>430</v>
      </c>
      <c r="D11" s="65" t="s">
        <v>435</v>
      </c>
      <c r="E11" s="66">
        <f>SUM(F11:G11)</f>
        <v>64.38</v>
      </c>
      <c r="F11" s="66">
        <v>64.38</v>
      </c>
      <c r="G11" s="67">
        <v>0</v>
      </c>
    </row>
    <row r="12" spans="1:7" ht="19.5" customHeight="1">
      <c r="A12" s="65" t="s">
        <v>428</v>
      </c>
      <c r="B12" s="118" t="s">
        <v>436</v>
      </c>
      <c r="C12" s="124" t="s">
        <v>430</v>
      </c>
      <c r="D12" s="65" t="s">
        <v>437</v>
      </c>
      <c r="E12" s="66">
        <f>SUM(F12:G12)</f>
        <v>240.64</v>
      </c>
      <c r="F12" s="66">
        <v>240.64</v>
      </c>
      <c r="G12" s="67">
        <v>0</v>
      </c>
    </row>
    <row r="13" spans="1:7" ht="19.5" customHeight="1">
      <c r="A13" s="65" t="s">
        <v>428</v>
      </c>
      <c r="B13" s="118" t="s">
        <v>438</v>
      </c>
      <c r="C13" s="124" t="s">
        <v>430</v>
      </c>
      <c r="D13" s="65" t="s">
        <v>439</v>
      </c>
      <c r="E13" s="66">
        <f>SUM(F13:G13)</f>
        <v>194.85</v>
      </c>
      <c r="F13" s="66">
        <v>194.85</v>
      </c>
      <c r="G13" s="67">
        <v>0</v>
      </c>
    </row>
    <row r="14" spans="1:7" ht="19.5" customHeight="1">
      <c r="A14" s="65" t="s">
        <v>428</v>
      </c>
      <c r="B14" s="118" t="s">
        <v>440</v>
      </c>
      <c r="C14" s="124" t="s">
        <v>430</v>
      </c>
      <c r="D14" s="65" t="s">
        <v>441</v>
      </c>
      <c r="E14" s="66">
        <f>SUM(F14:G14)</f>
        <v>42.5</v>
      </c>
      <c r="F14" s="66">
        <v>42.5</v>
      </c>
      <c r="G14" s="67">
        <v>0</v>
      </c>
    </row>
    <row r="15" spans="1:7" ht="19.5" customHeight="1">
      <c r="A15" s="65" t="s">
        <v>428</v>
      </c>
      <c r="B15" s="118" t="s">
        <v>442</v>
      </c>
      <c r="C15" s="124" t="s">
        <v>430</v>
      </c>
      <c r="D15" s="65" t="s">
        <v>245</v>
      </c>
      <c r="E15" s="66">
        <f>SUM(F15:G15)</f>
        <v>248.75</v>
      </c>
      <c r="F15" s="66">
        <v>248.75</v>
      </c>
      <c r="G15" s="67">
        <v>0</v>
      </c>
    </row>
    <row r="16" spans="1:7" ht="19.5" customHeight="1">
      <c r="A16" s="65" t="s">
        <v>428</v>
      </c>
      <c r="B16" s="118" t="s">
        <v>443</v>
      </c>
      <c r="C16" s="124" t="s">
        <v>430</v>
      </c>
      <c r="D16" s="65" t="s">
        <v>247</v>
      </c>
      <c r="E16" s="66">
        <f>SUM(F16:G16)</f>
        <v>20.71</v>
      </c>
      <c r="F16" s="66">
        <v>20.71</v>
      </c>
      <c r="G16" s="67">
        <v>0</v>
      </c>
    </row>
    <row r="17" spans="1:7" ht="19.5" customHeight="1">
      <c r="A17" s="65" t="s">
        <v>85</v>
      </c>
      <c r="B17" s="118" t="s">
        <v>444</v>
      </c>
      <c r="C17" s="124" t="s">
        <v>425</v>
      </c>
      <c r="D17" s="65" t="s">
        <v>445</v>
      </c>
      <c r="E17" s="66">
        <f>SUM(F17:G17)</f>
        <v>1855.11</v>
      </c>
      <c r="F17" s="66">
        <v>0</v>
      </c>
      <c r="G17" s="67">
        <v>1855.11</v>
      </c>
    </row>
    <row r="18" spans="1:7" ht="19.5" customHeight="1">
      <c r="A18" s="65" t="s">
        <v>446</v>
      </c>
      <c r="B18" s="118" t="s">
        <v>429</v>
      </c>
      <c r="C18" s="124" t="s">
        <v>430</v>
      </c>
      <c r="D18" s="65" t="s">
        <v>447</v>
      </c>
      <c r="E18" s="66">
        <f>SUM(F18:G18)</f>
        <v>131</v>
      </c>
      <c r="F18" s="66">
        <v>0</v>
      </c>
      <c r="G18" s="67">
        <v>131</v>
      </c>
    </row>
    <row r="19" spans="1:7" ht="19.5" customHeight="1">
      <c r="A19" s="65" t="s">
        <v>446</v>
      </c>
      <c r="B19" s="118" t="s">
        <v>432</v>
      </c>
      <c r="C19" s="124" t="s">
        <v>430</v>
      </c>
      <c r="D19" s="65" t="s">
        <v>448</v>
      </c>
      <c r="E19" s="66">
        <f>SUM(F19:G19)</f>
        <v>20</v>
      </c>
      <c r="F19" s="66">
        <v>0</v>
      </c>
      <c r="G19" s="67">
        <v>20</v>
      </c>
    </row>
    <row r="20" spans="1:7" ht="19.5" customHeight="1">
      <c r="A20" s="65" t="s">
        <v>446</v>
      </c>
      <c r="B20" s="118" t="s">
        <v>449</v>
      </c>
      <c r="C20" s="124" t="s">
        <v>430</v>
      </c>
      <c r="D20" s="65" t="s">
        <v>450</v>
      </c>
      <c r="E20" s="66">
        <f>SUM(F20:G20)</f>
        <v>15</v>
      </c>
      <c r="F20" s="66">
        <v>0</v>
      </c>
      <c r="G20" s="67">
        <v>15</v>
      </c>
    </row>
    <row r="21" spans="1:7" ht="19.5" customHeight="1">
      <c r="A21" s="65" t="s">
        <v>446</v>
      </c>
      <c r="B21" s="118" t="s">
        <v>451</v>
      </c>
      <c r="C21" s="124" t="s">
        <v>430</v>
      </c>
      <c r="D21" s="65" t="s">
        <v>452</v>
      </c>
      <c r="E21" s="66">
        <f>SUM(F21:G21)</f>
        <v>30</v>
      </c>
      <c r="F21" s="66">
        <v>0</v>
      </c>
      <c r="G21" s="67">
        <v>30</v>
      </c>
    </row>
    <row r="22" spans="1:7" ht="19.5" customHeight="1">
      <c r="A22" s="65" t="s">
        <v>446</v>
      </c>
      <c r="B22" s="118" t="s">
        <v>453</v>
      </c>
      <c r="C22" s="124" t="s">
        <v>430</v>
      </c>
      <c r="D22" s="65" t="s">
        <v>454</v>
      </c>
      <c r="E22" s="66">
        <f>SUM(F22:G22)</f>
        <v>30</v>
      </c>
      <c r="F22" s="66">
        <v>0</v>
      </c>
      <c r="G22" s="67">
        <v>30</v>
      </c>
    </row>
    <row r="23" spans="1:7" ht="19.5" customHeight="1">
      <c r="A23" s="65" t="s">
        <v>446</v>
      </c>
      <c r="B23" s="118" t="s">
        <v>455</v>
      </c>
      <c r="C23" s="124" t="s">
        <v>430</v>
      </c>
      <c r="D23" s="65" t="s">
        <v>456</v>
      </c>
      <c r="E23" s="66">
        <f>SUM(F23:G23)</f>
        <v>30</v>
      </c>
      <c r="F23" s="66">
        <v>0</v>
      </c>
      <c r="G23" s="67">
        <v>30</v>
      </c>
    </row>
    <row r="24" spans="1:7" ht="19.5" customHeight="1">
      <c r="A24" s="65" t="s">
        <v>446</v>
      </c>
      <c r="B24" s="118" t="s">
        <v>440</v>
      </c>
      <c r="C24" s="124" t="s">
        <v>430</v>
      </c>
      <c r="D24" s="65" t="s">
        <v>457</v>
      </c>
      <c r="E24" s="66">
        <f>SUM(F24:G24)</f>
        <v>450</v>
      </c>
      <c r="F24" s="66">
        <v>0</v>
      </c>
      <c r="G24" s="67">
        <v>450</v>
      </c>
    </row>
    <row r="25" spans="1:7" ht="19.5" customHeight="1">
      <c r="A25" s="65" t="s">
        <v>446</v>
      </c>
      <c r="B25" s="118" t="s">
        <v>442</v>
      </c>
      <c r="C25" s="124" t="s">
        <v>430</v>
      </c>
      <c r="D25" s="65" t="s">
        <v>458</v>
      </c>
      <c r="E25" s="66">
        <f>SUM(F25:G25)</f>
        <v>85</v>
      </c>
      <c r="F25" s="66">
        <v>0</v>
      </c>
      <c r="G25" s="67">
        <v>85</v>
      </c>
    </row>
    <row r="26" spans="1:7" ht="19.5" customHeight="1">
      <c r="A26" s="65" t="s">
        <v>446</v>
      </c>
      <c r="B26" s="118" t="s">
        <v>459</v>
      </c>
      <c r="C26" s="124" t="s">
        <v>430</v>
      </c>
      <c r="D26" s="65" t="s">
        <v>251</v>
      </c>
      <c r="E26" s="66">
        <f>SUM(F26:G26)</f>
        <v>100</v>
      </c>
      <c r="F26" s="66">
        <v>0</v>
      </c>
      <c r="G26" s="67">
        <v>100</v>
      </c>
    </row>
    <row r="27" spans="1:7" ht="19.5" customHeight="1">
      <c r="A27" s="65" t="s">
        <v>446</v>
      </c>
      <c r="B27" s="118" t="s">
        <v>460</v>
      </c>
      <c r="C27" s="124" t="s">
        <v>430</v>
      </c>
      <c r="D27" s="65" t="s">
        <v>252</v>
      </c>
      <c r="E27" s="66">
        <f>SUM(F27:G27)</f>
        <v>20</v>
      </c>
      <c r="F27" s="66">
        <v>0</v>
      </c>
      <c r="G27" s="67">
        <v>20</v>
      </c>
    </row>
    <row r="28" spans="1:7" ht="19.5" customHeight="1">
      <c r="A28" s="65" t="s">
        <v>446</v>
      </c>
      <c r="B28" s="118" t="s">
        <v>461</v>
      </c>
      <c r="C28" s="124" t="s">
        <v>430</v>
      </c>
      <c r="D28" s="65" t="s">
        <v>256</v>
      </c>
      <c r="E28" s="66">
        <f>SUM(F28:G28)</f>
        <v>56</v>
      </c>
      <c r="F28" s="66">
        <v>0</v>
      </c>
      <c r="G28" s="67">
        <v>56</v>
      </c>
    </row>
    <row r="29" spans="1:7" ht="19.5" customHeight="1">
      <c r="A29" s="65" t="s">
        <v>446</v>
      </c>
      <c r="B29" s="118" t="s">
        <v>462</v>
      </c>
      <c r="C29" s="124" t="s">
        <v>430</v>
      </c>
      <c r="D29" s="65" t="s">
        <v>254</v>
      </c>
      <c r="E29" s="66">
        <f>SUM(F29:G29)</f>
        <v>6</v>
      </c>
      <c r="F29" s="66">
        <v>0</v>
      </c>
      <c r="G29" s="67">
        <v>6</v>
      </c>
    </row>
    <row r="30" spans="1:7" ht="19.5" customHeight="1">
      <c r="A30" s="65" t="s">
        <v>446</v>
      </c>
      <c r="B30" s="118" t="s">
        <v>463</v>
      </c>
      <c r="C30" s="124" t="s">
        <v>430</v>
      </c>
      <c r="D30" s="65" t="s">
        <v>464</v>
      </c>
      <c r="E30" s="66">
        <f>SUM(F30:G30)</f>
        <v>41.46</v>
      </c>
      <c r="F30" s="66">
        <v>0</v>
      </c>
      <c r="G30" s="67">
        <v>41.46</v>
      </c>
    </row>
    <row r="31" spans="1:7" ht="19.5" customHeight="1">
      <c r="A31" s="65" t="s">
        <v>446</v>
      </c>
      <c r="B31" s="118" t="s">
        <v>465</v>
      </c>
      <c r="C31" s="124" t="s">
        <v>430</v>
      </c>
      <c r="D31" s="65" t="s">
        <v>466</v>
      </c>
      <c r="E31" s="66">
        <f>SUM(F31:G31)</f>
        <v>23.18</v>
      </c>
      <c r="F31" s="66">
        <v>0</v>
      </c>
      <c r="G31" s="67">
        <v>23.18</v>
      </c>
    </row>
    <row r="32" spans="1:7" ht="19.5" customHeight="1">
      <c r="A32" s="65" t="s">
        <v>446</v>
      </c>
      <c r="B32" s="118" t="s">
        <v>467</v>
      </c>
      <c r="C32" s="124" t="s">
        <v>430</v>
      </c>
      <c r="D32" s="65" t="s">
        <v>258</v>
      </c>
      <c r="E32" s="66">
        <f>SUM(F32:G32)</f>
        <v>39.2</v>
      </c>
      <c r="F32" s="66">
        <v>0</v>
      </c>
      <c r="G32" s="67">
        <v>39.2</v>
      </c>
    </row>
    <row r="33" spans="1:7" ht="19.5" customHeight="1">
      <c r="A33" s="65" t="s">
        <v>446</v>
      </c>
      <c r="B33" s="118" t="s">
        <v>468</v>
      </c>
      <c r="C33" s="124" t="s">
        <v>430</v>
      </c>
      <c r="D33" s="65" t="s">
        <v>469</v>
      </c>
      <c r="E33" s="66">
        <f>SUM(F33:G33)</f>
        <v>175.38</v>
      </c>
      <c r="F33" s="66">
        <v>0</v>
      </c>
      <c r="G33" s="67">
        <v>175.38</v>
      </c>
    </row>
    <row r="34" spans="1:7" ht="19.5" customHeight="1">
      <c r="A34" s="65" t="s">
        <v>446</v>
      </c>
      <c r="B34" s="118" t="s">
        <v>443</v>
      </c>
      <c r="C34" s="124" t="s">
        <v>430</v>
      </c>
      <c r="D34" s="65" t="s">
        <v>261</v>
      </c>
      <c r="E34" s="66">
        <f>SUM(F34:G34)</f>
        <v>602.89</v>
      </c>
      <c r="F34" s="66">
        <v>0</v>
      </c>
      <c r="G34" s="67">
        <v>602.89</v>
      </c>
    </row>
    <row r="35" spans="1:7" ht="19.5" customHeight="1">
      <c r="A35" s="65" t="s">
        <v>85</v>
      </c>
      <c r="B35" s="118" t="s">
        <v>470</v>
      </c>
      <c r="C35" s="124" t="s">
        <v>425</v>
      </c>
      <c r="D35" s="65" t="s">
        <v>266</v>
      </c>
      <c r="E35" s="66">
        <f>SUM(F35:G35)</f>
        <v>173.24</v>
      </c>
      <c r="F35" s="66">
        <v>173.24</v>
      </c>
      <c r="G35" s="67">
        <v>0</v>
      </c>
    </row>
    <row r="36" spans="1:7" ht="19.5" customHeight="1">
      <c r="A36" s="65" t="s">
        <v>471</v>
      </c>
      <c r="B36" s="118" t="s">
        <v>429</v>
      </c>
      <c r="C36" s="124" t="s">
        <v>430</v>
      </c>
      <c r="D36" s="65" t="s">
        <v>472</v>
      </c>
      <c r="E36" s="66">
        <f>SUM(F36:G36)</f>
        <v>62.42</v>
      </c>
      <c r="F36" s="66">
        <v>62.42</v>
      </c>
      <c r="G36" s="67">
        <v>0</v>
      </c>
    </row>
    <row r="37" spans="1:7" ht="19.5" customHeight="1">
      <c r="A37" s="65" t="s">
        <v>471</v>
      </c>
      <c r="B37" s="118" t="s">
        <v>455</v>
      </c>
      <c r="C37" s="124" t="s">
        <v>430</v>
      </c>
      <c r="D37" s="65" t="s">
        <v>473</v>
      </c>
      <c r="E37" s="66">
        <f>SUM(F37:G37)</f>
        <v>0.22</v>
      </c>
      <c r="F37" s="66">
        <v>0.22</v>
      </c>
      <c r="G37" s="67">
        <v>0</v>
      </c>
    </row>
    <row r="38" spans="1:7" ht="19.5" customHeight="1">
      <c r="A38" s="65" t="s">
        <v>471</v>
      </c>
      <c r="B38" s="118" t="s">
        <v>443</v>
      </c>
      <c r="C38" s="124" t="s">
        <v>430</v>
      </c>
      <c r="D38" s="65" t="s">
        <v>474</v>
      </c>
      <c r="E38" s="66">
        <f>SUM(F38:G38)</f>
        <v>110.6</v>
      </c>
      <c r="F38" s="66">
        <v>110.6</v>
      </c>
      <c r="G38" s="67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039723133478" right="0.5902039723133478" top="0.9839047597149226" bottom="0.9839047597149226" header="0.5117415443180114" footer="0.5117415443180114"/>
  <pageSetup cellComments="asDisplayed" errors="blank" fitToHeight="1000" fitToWidth="1" horizontalDpi="600" verticalDpi="600" orientation="landscape" paperSize="9" scale="88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4.66015625" style="0" customWidth="1"/>
    <col min="4" max="4" width="14.16015625" style="0" customWidth="1"/>
    <col min="5" max="5" width="77" style="0" customWidth="1"/>
    <col min="6" max="6" width="20.83203125" style="0" customWidth="1"/>
    <col min="7" max="16384" width="9.16015625" style="1" customWidth="1"/>
  </cols>
  <sheetData>
    <row r="1" spans="1:6" ht="19.5" customHeight="1">
      <c r="A1" s="36"/>
      <c r="B1" s="37"/>
      <c r="C1" s="37"/>
      <c r="D1" s="37"/>
      <c r="E1" s="37"/>
      <c r="F1" s="39" t="s">
        <v>475</v>
      </c>
    </row>
    <row r="2" spans="1:6" ht="19.5" customHeight="1">
      <c r="A2" s="11" t="s">
        <v>476</v>
      </c>
      <c r="B2" s="11"/>
      <c r="C2" s="11"/>
      <c r="D2" s="11"/>
      <c r="E2" s="11"/>
      <c r="F2" s="11"/>
    </row>
    <row r="3" spans="1:6" ht="19.5" customHeight="1">
      <c r="A3" s="40" t="s">
        <v>60</v>
      </c>
      <c r="B3" s="41"/>
      <c r="C3" s="41"/>
      <c r="D3" s="111"/>
      <c r="E3" s="111"/>
      <c r="F3" s="10" t="s">
        <v>6</v>
      </c>
    </row>
    <row r="4" spans="1:6" ht="19.5" customHeight="1">
      <c r="A4" s="42" t="s">
        <v>72</v>
      </c>
      <c r="B4" s="43"/>
      <c r="C4" s="44"/>
      <c r="D4" s="125" t="s">
        <v>477</v>
      </c>
      <c r="E4" s="115" t="s">
        <v>478</v>
      </c>
      <c r="F4" s="46" t="s">
        <v>479</v>
      </c>
    </row>
    <row r="5" spans="1:6" ht="19.5" customHeight="1">
      <c r="A5" s="58" t="s">
        <v>480</v>
      </c>
      <c r="B5" s="57" t="s">
        <v>225</v>
      </c>
      <c r="C5" s="59" t="s">
        <v>84</v>
      </c>
      <c r="D5" s="126"/>
      <c r="E5" s="115"/>
      <c r="F5" s="46"/>
    </row>
    <row r="6" spans="1:6" ht="19.5" customHeight="1">
      <c r="A6" s="118" t="s">
        <v>375</v>
      </c>
      <c r="B6" s="118" t="s">
        <v>375</v>
      </c>
      <c r="C6" s="118" t="s">
        <v>375</v>
      </c>
      <c r="D6" s="127" t="s">
        <v>481</v>
      </c>
      <c r="E6" s="127" t="s">
        <v>482</v>
      </c>
      <c r="F6" s="128">
        <v>1224.57</v>
      </c>
    </row>
    <row r="7" spans="1:6" ht="19.5" customHeight="1">
      <c r="A7" s="118" t="s">
        <v>375</v>
      </c>
      <c r="B7" s="118" t="s">
        <v>375</v>
      </c>
      <c r="C7" s="118" t="s">
        <v>375</v>
      </c>
      <c r="D7" s="127" t="s">
        <v>481</v>
      </c>
      <c r="E7" s="127" t="s">
        <v>483</v>
      </c>
      <c r="F7" s="128">
        <v>781.8</v>
      </c>
    </row>
    <row r="8" spans="1:6" ht="19.5" customHeight="1">
      <c r="A8" s="118" t="s">
        <v>379</v>
      </c>
      <c r="B8" s="118" t="s">
        <v>380</v>
      </c>
      <c r="C8" s="118" t="s">
        <v>383</v>
      </c>
      <c r="D8" s="127" t="s">
        <v>484</v>
      </c>
      <c r="E8" s="127" t="s">
        <v>485</v>
      </c>
      <c r="F8" s="128">
        <v>95</v>
      </c>
    </row>
    <row r="9" spans="1:6" ht="19.5" customHeight="1">
      <c r="A9" s="118" t="s">
        <v>379</v>
      </c>
      <c r="B9" s="118" t="s">
        <v>380</v>
      </c>
      <c r="C9" s="118" t="s">
        <v>383</v>
      </c>
      <c r="D9" s="127" t="s">
        <v>484</v>
      </c>
      <c r="E9" s="127" t="s">
        <v>486</v>
      </c>
      <c r="F9" s="128">
        <v>207.8</v>
      </c>
    </row>
    <row r="10" spans="1:6" ht="19.5" customHeight="1">
      <c r="A10" s="118" t="s">
        <v>379</v>
      </c>
      <c r="B10" s="118" t="s">
        <v>380</v>
      </c>
      <c r="C10" s="118" t="s">
        <v>383</v>
      </c>
      <c r="D10" s="127" t="s">
        <v>484</v>
      </c>
      <c r="E10" s="127" t="s">
        <v>487</v>
      </c>
      <c r="F10" s="128">
        <v>40</v>
      </c>
    </row>
    <row r="11" spans="1:6" ht="19.5" customHeight="1">
      <c r="A11" s="118" t="s">
        <v>379</v>
      </c>
      <c r="B11" s="118" t="s">
        <v>380</v>
      </c>
      <c r="C11" s="118" t="s">
        <v>383</v>
      </c>
      <c r="D11" s="127" t="s">
        <v>484</v>
      </c>
      <c r="E11" s="127" t="s">
        <v>488</v>
      </c>
      <c r="F11" s="128">
        <v>359</v>
      </c>
    </row>
    <row r="12" spans="1:6" ht="19.5" customHeight="1">
      <c r="A12" s="118" t="s">
        <v>379</v>
      </c>
      <c r="B12" s="118" t="s">
        <v>380</v>
      </c>
      <c r="C12" s="118" t="s">
        <v>383</v>
      </c>
      <c r="D12" s="127" t="s">
        <v>484</v>
      </c>
      <c r="E12" s="127" t="s">
        <v>489</v>
      </c>
      <c r="F12" s="128">
        <v>80</v>
      </c>
    </row>
    <row r="13" spans="1:6" ht="19.5" customHeight="1">
      <c r="A13" s="118" t="s">
        <v>375</v>
      </c>
      <c r="B13" s="118" t="s">
        <v>375</v>
      </c>
      <c r="C13" s="118" t="s">
        <v>375</v>
      </c>
      <c r="D13" s="127" t="s">
        <v>481</v>
      </c>
      <c r="E13" s="127" t="s">
        <v>483</v>
      </c>
      <c r="F13" s="128">
        <v>60</v>
      </c>
    </row>
    <row r="14" spans="1:6" ht="19.5" customHeight="1">
      <c r="A14" s="118" t="s">
        <v>387</v>
      </c>
      <c r="B14" s="118" t="s">
        <v>388</v>
      </c>
      <c r="C14" s="118" t="s">
        <v>383</v>
      </c>
      <c r="D14" s="127" t="s">
        <v>484</v>
      </c>
      <c r="E14" s="127" t="s">
        <v>490</v>
      </c>
      <c r="F14" s="128">
        <v>60</v>
      </c>
    </row>
    <row r="15" spans="1:6" ht="19.5" customHeight="1">
      <c r="A15" s="118" t="s">
        <v>375</v>
      </c>
      <c r="B15" s="118" t="s">
        <v>375</v>
      </c>
      <c r="C15" s="118" t="s">
        <v>375</v>
      </c>
      <c r="D15" s="127" t="s">
        <v>481</v>
      </c>
      <c r="E15" s="127" t="s">
        <v>491</v>
      </c>
      <c r="F15" s="128">
        <v>372.77</v>
      </c>
    </row>
    <row r="16" spans="1:6" ht="19.5" customHeight="1">
      <c r="A16" s="118" t="s">
        <v>387</v>
      </c>
      <c r="B16" s="118" t="s">
        <v>390</v>
      </c>
      <c r="C16" s="118" t="s">
        <v>390</v>
      </c>
      <c r="D16" s="127" t="s">
        <v>484</v>
      </c>
      <c r="E16" s="127" t="s">
        <v>492</v>
      </c>
      <c r="F16" s="128">
        <v>372.77</v>
      </c>
    </row>
    <row r="17" spans="1:6" ht="19.5" customHeight="1">
      <c r="A17" s="118" t="s">
        <v>375</v>
      </c>
      <c r="B17" s="118" t="s">
        <v>375</v>
      </c>
      <c r="C17" s="118" t="s">
        <v>375</v>
      </c>
      <c r="D17" s="127" t="s">
        <v>481</v>
      </c>
      <c r="E17" s="127" t="s">
        <v>493</v>
      </c>
      <c r="F17" s="128">
        <v>10</v>
      </c>
    </row>
    <row r="18" spans="1:6" ht="19.5" customHeight="1">
      <c r="A18" s="118" t="s">
        <v>401</v>
      </c>
      <c r="B18" s="118" t="s">
        <v>402</v>
      </c>
      <c r="C18" s="118" t="s">
        <v>403</v>
      </c>
      <c r="D18" s="127" t="s">
        <v>484</v>
      </c>
      <c r="E18" s="127" t="s">
        <v>494</v>
      </c>
      <c r="F18" s="128">
        <v>10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8983429585856" right="0.5908983429585856" top="0.7519893289551022" bottom="0.7519893289551022" header="0.5124359618960403" footer="0.5124359618960403"/>
  <pageSetup cellComments="asDisplayed" errors="blank" fitToHeight="10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2021-03-19T07:41:40Z</cp:lastPrinted>
  <dcterms:created xsi:type="dcterms:W3CDTF">2021-03-09T02:02:35Z</dcterms:created>
  <dcterms:modified xsi:type="dcterms:W3CDTF">2022-08-09T08:52:25Z</dcterms:modified>
  <cp:category/>
  <cp:version/>
  <cp:contentType/>
  <cp:contentStatus/>
</cp:coreProperties>
</file>